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155"/>
  </bookViews>
  <sheets>
    <sheet name="Planilha Orçamentária" sheetId="1" r:id="rId1"/>
  </sheets>
  <definedNames>
    <definedName name="_xlnm._FilterDatabase" localSheetId="0" hidden="1">'Planilha Orçamentária'!$A$1:$H$2370</definedName>
    <definedName name="_xlnm.Print_Area" localSheetId="0">'Planilha Orçamentária'!$A$1:$H$2362</definedName>
    <definedName name="_xlnm.Print_Titles" localSheetId="0">'Planilha Orçamentária'!$1:$7</definedName>
  </definedNames>
  <calcPr calcId="125725"/>
</workbook>
</file>

<file path=xl/calcChain.xml><?xml version="1.0" encoding="utf-8"?>
<calcChain xmlns="http://schemas.openxmlformats.org/spreadsheetml/2006/main">
  <c r="I99" i="1"/>
  <c r="I100"/>
  <c r="I125"/>
  <c r="I126"/>
  <c r="I143"/>
  <c r="I144"/>
  <c r="I186"/>
  <c r="I187"/>
  <c r="I188"/>
  <c r="I216"/>
  <c r="I285"/>
  <c r="I286"/>
  <c r="I338"/>
  <c r="I339"/>
  <c r="I344"/>
  <c r="I345"/>
  <c r="I422"/>
  <c r="I423"/>
  <c r="I1260"/>
  <c r="I1261"/>
  <c r="I1431"/>
  <c r="I1432"/>
  <c r="I1445"/>
  <c r="I1446"/>
  <c r="I1889"/>
  <c r="I1890"/>
  <c r="I1891"/>
  <c r="I1892"/>
  <c r="I1893"/>
  <c r="I1902"/>
  <c r="I1933"/>
  <c r="I1934"/>
  <c r="I1936"/>
  <c r="I1938"/>
  <c r="I1941"/>
  <c r="I1942"/>
  <c r="I1947"/>
  <c r="I1948"/>
  <c r="I1965"/>
  <c r="I1966"/>
  <c r="I1985"/>
  <c r="I1986"/>
  <c r="I2094"/>
  <c r="I2098"/>
  <c r="I2099"/>
  <c r="I2118"/>
  <c r="I2119"/>
  <c r="I2180"/>
  <c r="I2181"/>
  <c r="I2280"/>
  <c r="I2281"/>
  <c r="I2302"/>
  <c r="I2303"/>
  <c r="I2342"/>
  <c r="I2343"/>
  <c r="I56"/>
  <c r="I57"/>
  <c r="I2344"/>
  <c r="I1197" l="1"/>
  <c r="I1198"/>
  <c r="I1199"/>
  <c r="I1200"/>
  <c r="I1201"/>
  <c r="I1202"/>
  <c r="I1196"/>
  <c r="I1871" l="1"/>
  <c r="K59"/>
  <c r="N217"/>
  <c r="I1924"/>
  <c r="I98"/>
  <c r="I73" l="1"/>
  <c r="K63"/>
  <c r="K64"/>
  <c r="K65"/>
  <c r="K66"/>
  <c r="K67"/>
  <c r="K68"/>
  <c r="K69"/>
  <c r="K70"/>
  <c r="K71"/>
  <c r="K72"/>
  <c r="K84"/>
  <c r="K85"/>
  <c r="K86"/>
  <c r="K87"/>
  <c r="K88"/>
  <c r="K89"/>
  <c r="K90"/>
  <c r="K91"/>
  <c r="K92"/>
  <c r="K93"/>
  <c r="K94"/>
  <c r="K95"/>
  <c r="K96"/>
  <c r="K97"/>
  <c r="K98"/>
  <c r="K101"/>
  <c r="K102"/>
  <c r="K103"/>
  <c r="K104"/>
  <c r="K105"/>
  <c r="K106"/>
  <c r="K107"/>
  <c r="K108"/>
  <c r="K109"/>
  <c r="K110"/>
  <c r="K111"/>
  <c r="K112"/>
  <c r="K113"/>
  <c r="K114"/>
  <c r="K115"/>
  <c r="K116"/>
  <c r="K117"/>
  <c r="K118"/>
  <c r="K119"/>
  <c r="K120"/>
  <c r="K121"/>
  <c r="K122"/>
  <c r="K123"/>
  <c r="K124"/>
  <c r="K127"/>
  <c r="K128"/>
  <c r="K129"/>
  <c r="K130"/>
  <c r="K131"/>
  <c r="K132"/>
  <c r="K133"/>
  <c r="K134"/>
  <c r="K135"/>
  <c r="K136"/>
  <c r="K137"/>
  <c r="K138"/>
  <c r="K139"/>
  <c r="K140"/>
  <c r="K141"/>
  <c r="K142"/>
  <c r="K145"/>
  <c r="K146"/>
  <c r="K147"/>
  <c r="K148"/>
  <c r="K149"/>
  <c r="K150"/>
  <c r="K151"/>
  <c r="K152"/>
  <c r="K153"/>
  <c r="K154"/>
  <c r="K155"/>
  <c r="K156"/>
  <c r="K157"/>
  <c r="K158"/>
  <c r="K159"/>
  <c r="K160"/>
  <c r="K161"/>
  <c r="K162"/>
  <c r="K163"/>
  <c r="K164"/>
  <c r="K165"/>
  <c r="K166"/>
  <c r="K167"/>
  <c r="K168"/>
  <c r="K169"/>
  <c r="K170"/>
  <c r="K171"/>
  <c r="K173"/>
  <c r="K174"/>
  <c r="K175"/>
  <c r="K176"/>
  <c r="K177"/>
  <c r="K178"/>
  <c r="K179"/>
  <c r="K180"/>
  <c r="K182"/>
  <c r="K183"/>
  <c r="K184"/>
  <c r="K185"/>
  <c r="K189"/>
  <c r="K190"/>
  <c r="K191"/>
  <c r="K192"/>
  <c r="K193"/>
  <c r="K194"/>
  <c r="K195"/>
  <c r="K196"/>
  <c r="K197"/>
  <c r="K198"/>
  <c r="K199"/>
  <c r="K200"/>
  <c r="K201"/>
  <c r="K202"/>
  <c r="K203"/>
  <c r="K204"/>
  <c r="K205"/>
  <c r="K206"/>
  <c r="K207"/>
  <c r="K208"/>
  <c r="K209"/>
  <c r="K210"/>
  <c r="K211"/>
  <c r="K212"/>
  <c r="K213"/>
  <c r="K214"/>
  <c r="K215"/>
  <c r="K217"/>
  <c r="K218"/>
  <c r="K219"/>
  <c r="K220"/>
  <c r="K221"/>
  <c r="K222"/>
  <c r="K223"/>
  <c r="K224"/>
  <c r="K225"/>
  <c r="K226"/>
  <c r="K227"/>
  <c r="K228"/>
  <c r="K229"/>
  <c r="K230"/>
  <c r="K231"/>
  <c r="K232"/>
  <c r="K233"/>
  <c r="K235"/>
  <c r="K236"/>
  <c r="K237"/>
  <c r="K238"/>
  <c r="K239"/>
  <c r="K240"/>
  <c r="K241"/>
  <c r="K242"/>
  <c r="K243"/>
  <c r="K244"/>
  <c r="K245"/>
  <c r="K246"/>
  <c r="K247"/>
  <c r="K248"/>
  <c r="K249"/>
  <c r="K250"/>
  <c r="K251"/>
  <c r="K252"/>
  <c r="K253"/>
  <c r="K254"/>
  <c r="K255"/>
  <c r="K256"/>
  <c r="K257"/>
  <c r="K258"/>
  <c r="K259"/>
  <c r="K260"/>
  <c r="K261"/>
  <c r="K262"/>
  <c r="K263"/>
  <c r="K264"/>
  <c r="K265"/>
  <c r="K266"/>
  <c r="K267"/>
  <c r="K268"/>
  <c r="K269"/>
  <c r="K270"/>
  <c r="K271"/>
  <c r="K272"/>
  <c r="K273"/>
  <c r="K274"/>
  <c r="K275"/>
  <c r="K276"/>
  <c r="K277"/>
  <c r="K278"/>
  <c r="K279"/>
  <c r="K280"/>
  <c r="K281"/>
  <c r="K282"/>
  <c r="K283"/>
  <c r="K284"/>
  <c r="K285"/>
  <c r="K286"/>
  <c r="K287"/>
  <c r="K288"/>
  <c r="K289"/>
  <c r="K290"/>
  <c r="K291"/>
  <c r="K292"/>
  <c r="K293"/>
  <c r="K294"/>
  <c r="K295"/>
  <c r="K296"/>
  <c r="K297"/>
  <c r="K298"/>
  <c r="K299"/>
  <c r="K300"/>
  <c r="K301"/>
  <c r="K302"/>
  <c r="K303"/>
  <c r="K304"/>
  <c r="K305"/>
  <c r="K306"/>
  <c r="K307"/>
  <c r="K308"/>
  <c r="K309"/>
  <c r="K310"/>
  <c r="K311"/>
  <c r="K312"/>
  <c r="K313"/>
  <c r="K314"/>
  <c r="K315"/>
  <c r="K316"/>
  <c r="K317"/>
  <c r="K318"/>
  <c r="K319"/>
  <c r="K320"/>
  <c r="K321"/>
  <c r="K322"/>
  <c r="K323"/>
  <c r="K324"/>
  <c r="K325"/>
  <c r="K326"/>
  <c r="K327"/>
  <c r="K328"/>
  <c r="K329"/>
  <c r="K330"/>
  <c r="K331"/>
  <c r="K332"/>
  <c r="K333"/>
  <c r="K334"/>
  <c r="K335"/>
  <c r="K336"/>
  <c r="K337"/>
  <c r="K340"/>
  <c r="K341"/>
  <c r="K342"/>
  <c r="K343"/>
  <c r="K346"/>
  <c r="K347"/>
  <c r="K348"/>
  <c r="K349"/>
  <c r="K350"/>
  <c r="K351"/>
  <c r="K352"/>
  <c r="K353"/>
  <c r="K354"/>
  <c r="K355"/>
  <c r="K356"/>
  <c r="K357"/>
  <c r="K358"/>
  <c r="K359"/>
  <c r="K360"/>
  <c r="K361"/>
  <c r="K362"/>
  <c r="K363"/>
  <c r="K364"/>
  <c r="K365"/>
  <c r="K366"/>
  <c r="K367"/>
  <c r="K368"/>
  <c r="K369"/>
  <c r="K370"/>
  <c r="K371"/>
  <c r="K372"/>
  <c r="K373"/>
  <c r="K374"/>
  <c r="K375"/>
  <c r="K376"/>
  <c r="K377"/>
  <c r="K378"/>
  <c r="K379"/>
  <c r="K380"/>
  <c r="K381"/>
  <c r="K382"/>
  <c r="K383"/>
  <c r="K384"/>
  <c r="K385"/>
  <c r="K386"/>
  <c r="K387"/>
  <c r="K388"/>
  <c r="K389"/>
  <c r="K390"/>
  <c r="K391"/>
  <c r="K392"/>
  <c r="K393"/>
  <c r="K394"/>
  <c r="K395"/>
  <c r="K396"/>
  <c r="K397"/>
  <c r="K398"/>
  <c r="K399"/>
  <c r="K400"/>
  <c r="K401"/>
  <c r="K402"/>
  <c r="K403"/>
  <c r="K404"/>
  <c r="K405"/>
  <c r="K406"/>
  <c r="K407"/>
  <c r="K408"/>
  <c r="K409"/>
  <c r="K410"/>
  <c r="K411"/>
  <c r="K412"/>
  <c r="K413"/>
  <c r="K414"/>
  <c r="K415"/>
  <c r="K416"/>
  <c r="K417"/>
  <c r="K418"/>
  <c r="K419"/>
  <c r="K420"/>
  <c r="K421"/>
  <c r="K424"/>
  <c r="K425"/>
  <c r="K426"/>
  <c r="K427"/>
  <c r="K428"/>
  <c r="K429"/>
  <c r="K430"/>
  <c r="K431"/>
  <c r="K432"/>
  <c r="K433"/>
  <c r="K434"/>
  <c r="K435"/>
  <c r="K436"/>
  <c r="K437"/>
  <c r="K438"/>
  <c r="K439"/>
  <c r="K440"/>
  <c r="K441"/>
  <c r="K442"/>
  <c r="K443"/>
  <c r="K444"/>
  <c r="K445"/>
  <c r="K446"/>
  <c r="K447"/>
  <c r="K448"/>
  <c r="K449"/>
  <c r="K450"/>
  <c r="K451"/>
  <c r="K452"/>
  <c r="K453"/>
  <c r="K454"/>
  <c r="K455"/>
  <c r="K456"/>
  <c r="K457"/>
  <c r="K458"/>
  <c r="K459"/>
  <c r="K460"/>
  <c r="K461"/>
  <c r="K462"/>
  <c r="K463"/>
  <c r="K464"/>
  <c r="K465"/>
  <c r="K466"/>
  <c r="K467"/>
  <c r="K468"/>
  <c r="K469"/>
  <c r="K470"/>
  <c r="K471"/>
  <c r="K472"/>
  <c r="K473"/>
  <c r="K474"/>
  <c r="K475"/>
  <c r="K476"/>
  <c r="K477"/>
  <c r="K478"/>
  <c r="K479"/>
  <c r="K480"/>
  <c r="K481"/>
  <c r="K482"/>
  <c r="K483"/>
  <c r="K484"/>
  <c r="K485"/>
  <c r="K486"/>
  <c r="K487"/>
  <c r="K488"/>
  <c r="K489"/>
  <c r="K490"/>
  <c r="K491"/>
  <c r="K492"/>
  <c r="K493"/>
  <c r="K494"/>
  <c r="K495"/>
  <c r="K496"/>
  <c r="K497"/>
  <c r="K498"/>
  <c r="K499"/>
  <c r="K500"/>
  <c r="K501"/>
  <c r="K502"/>
  <c r="K503"/>
  <c r="K504"/>
  <c r="K505"/>
  <c r="K506"/>
  <c r="K507"/>
  <c r="K508"/>
  <c r="K509"/>
  <c r="K510"/>
  <c r="K511"/>
  <c r="K512"/>
  <c r="K513"/>
  <c r="K514"/>
  <c r="K515"/>
  <c r="K516"/>
  <c r="K517"/>
  <c r="K518"/>
  <c r="K519"/>
  <c r="K520"/>
  <c r="K521"/>
  <c r="K522"/>
  <c r="K523"/>
  <c r="K524"/>
  <c r="K525"/>
  <c r="K526"/>
  <c r="K527"/>
  <c r="K528"/>
  <c r="K529"/>
  <c r="K530"/>
  <c r="K531"/>
  <c r="K532"/>
  <c r="K533"/>
  <c r="K534"/>
  <c r="K535"/>
  <c r="K536"/>
  <c r="K537"/>
  <c r="K538"/>
  <c r="K539"/>
  <c r="K540"/>
  <c r="K541"/>
  <c r="K542"/>
  <c r="K543"/>
  <c r="K544"/>
  <c r="K545"/>
  <c r="K546"/>
  <c r="K547"/>
  <c r="K548"/>
  <c r="K549"/>
  <c r="K550"/>
  <c r="K551"/>
  <c r="K552"/>
  <c r="K553"/>
  <c r="K554"/>
  <c r="K555"/>
  <c r="K556"/>
  <c r="K557"/>
  <c r="K558"/>
  <c r="K559"/>
  <c r="K560"/>
  <c r="K561"/>
  <c r="K562"/>
  <c r="K563"/>
  <c r="K564"/>
  <c r="K565"/>
  <c r="K566"/>
  <c r="K567"/>
  <c r="K568"/>
  <c r="K569"/>
  <c r="K570"/>
  <c r="K571"/>
  <c r="K572"/>
  <c r="K573"/>
  <c r="K574"/>
  <c r="K575"/>
  <c r="K576"/>
  <c r="K577"/>
  <c r="K578"/>
  <c r="K579"/>
  <c r="K580"/>
  <c r="K581"/>
  <c r="K582"/>
  <c r="K583"/>
  <c r="K584"/>
  <c r="K585"/>
  <c r="K586"/>
  <c r="K587"/>
  <c r="K588"/>
  <c r="K589"/>
  <c r="K590"/>
  <c r="K591"/>
  <c r="K592"/>
  <c r="K593"/>
  <c r="K594"/>
  <c r="K595"/>
  <c r="K596"/>
  <c r="K597"/>
  <c r="K598"/>
  <c r="K599"/>
  <c r="K600"/>
  <c r="K601"/>
  <c r="K602"/>
  <c r="K603"/>
  <c r="K604"/>
  <c r="K605"/>
  <c r="K606"/>
  <c r="K607"/>
  <c r="K608"/>
  <c r="K609"/>
  <c r="K610"/>
  <c r="K611"/>
  <c r="K612"/>
  <c r="K613"/>
  <c r="K614"/>
  <c r="K615"/>
  <c r="K616"/>
  <c r="K617"/>
  <c r="K618"/>
  <c r="K619"/>
  <c r="K620"/>
  <c r="K621"/>
  <c r="K622"/>
  <c r="K623"/>
  <c r="K624"/>
  <c r="K625"/>
  <c r="K626"/>
  <c r="K627"/>
  <c r="K628"/>
  <c r="K629"/>
  <c r="K630"/>
  <c r="K631"/>
  <c r="K632"/>
  <c r="K633"/>
  <c r="K634"/>
  <c r="K635"/>
  <c r="K636"/>
  <c r="K637"/>
  <c r="K638"/>
  <c r="K639"/>
  <c r="K640"/>
  <c r="K641"/>
  <c r="K642"/>
  <c r="K643"/>
  <c r="K644"/>
  <c r="K645"/>
  <c r="K646"/>
  <c r="K647"/>
  <c r="K648"/>
  <c r="K649"/>
  <c r="K650"/>
  <c r="K651"/>
  <c r="K652"/>
  <c r="K653"/>
  <c r="K654"/>
  <c r="K655"/>
  <c r="K656"/>
  <c r="K657"/>
  <c r="K658"/>
  <c r="K659"/>
  <c r="K660"/>
  <c r="K661"/>
  <c r="K662"/>
  <c r="K663"/>
  <c r="K664"/>
  <c r="K665"/>
  <c r="K666"/>
  <c r="K667"/>
  <c r="K668"/>
  <c r="K669"/>
  <c r="K670"/>
  <c r="K671"/>
  <c r="K672"/>
  <c r="K673"/>
  <c r="K674"/>
  <c r="K675"/>
  <c r="K676"/>
  <c r="K677"/>
  <c r="K678"/>
  <c r="K679"/>
  <c r="K680"/>
  <c r="K681"/>
  <c r="K682"/>
  <c r="K683"/>
  <c r="K684"/>
  <c r="K685"/>
  <c r="K686"/>
  <c r="K687"/>
  <c r="K688"/>
  <c r="K689"/>
  <c r="K690"/>
  <c r="K691"/>
  <c r="K692"/>
  <c r="K693"/>
  <c r="K694"/>
  <c r="K695"/>
  <c r="K696"/>
  <c r="K697"/>
  <c r="K698"/>
  <c r="K699"/>
  <c r="K700"/>
  <c r="K701"/>
  <c r="K702"/>
  <c r="K703"/>
  <c r="K704"/>
  <c r="K705"/>
  <c r="K706"/>
  <c r="K707"/>
  <c r="K708"/>
  <c r="K709"/>
  <c r="K710"/>
  <c r="K711"/>
  <c r="K712"/>
  <c r="K713"/>
  <c r="K714"/>
  <c r="K715"/>
  <c r="K716"/>
  <c r="K717"/>
  <c r="K718"/>
  <c r="K719"/>
  <c r="K720"/>
  <c r="K721"/>
  <c r="K722"/>
  <c r="K723"/>
  <c r="K724"/>
  <c r="K725"/>
  <c r="K726"/>
  <c r="K727"/>
  <c r="K728"/>
  <c r="K729"/>
  <c r="K730"/>
  <c r="K731"/>
  <c r="K732"/>
  <c r="K733"/>
  <c r="K734"/>
  <c r="K735"/>
  <c r="K736"/>
  <c r="K737"/>
  <c r="K738"/>
  <c r="K739"/>
  <c r="K740"/>
  <c r="K741"/>
  <c r="K742"/>
  <c r="K743"/>
  <c r="K744"/>
  <c r="K745"/>
  <c r="K746"/>
  <c r="K747"/>
  <c r="K748"/>
  <c r="K749"/>
  <c r="K750"/>
  <c r="K751"/>
  <c r="K752"/>
  <c r="K753"/>
  <c r="K754"/>
  <c r="K755"/>
  <c r="K756"/>
  <c r="K757"/>
  <c r="K758"/>
  <c r="K759"/>
  <c r="K760"/>
  <c r="K761"/>
  <c r="K762"/>
  <c r="K763"/>
  <c r="K764"/>
  <c r="K765"/>
  <c r="K766"/>
  <c r="K767"/>
  <c r="K768"/>
  <c r="K769"/>
  <c r="K770"/>
  <c r="K771"/>
  <c r="K772"/>
  <c r="K773"/>
  <c r="K774"/>
  <c r="K775"/>
  <c r="K776"/>
  <c r="K777"/>
  <c r="K778"/>
  <c r="K779"/>
  <c r="K780"/>
  <c r="K781"/>
  <c r="K782"/>
  <c r="K783"/>
  <c r="K784"/>
  <c r="K785"/>
  <c r="K786"/>
  <c r="K787"/>
  <c r="K788"/>
  <c r="K789"/>
  <c r="K790"/>
  <c r="K791"/>
  <c r="K792"/>
  <c r="K793"/>
  <c r="K794"/>
  <c r="K795"/>
  <c r="K796"/>
  <c r="K797"/>
  <c r="K798"/>
  <c r="K799"/>
  <c r="K800"/>
  <c r="K801"/>
  <c r="K802"/>
  <c r="K803"/>
  <c r="K804"/>
  <c r="K805"/>
  <c r="K806"/>
  <c r="K807"/>
  <c r="K808"/>
  <c r="K809"/>
  <c r="K810"/>
  <c r="K811"/>
  <c r="K812"/>
  <c r="K813"/>
  <c r="K814"/>
  <c r="K815"/>
  <c r="K816"/>
  <c r="K817"/>
  <c r="K818"/>
  <c r="K819"/>
  <c r="K820"/>
  <c r="K821"/>
  <c r="K822"/>
  <c r="K823"/>
  <c r="K824"/>
  <c r="K825"/>
  <c r="K826"/>
  <c r="K827"/>
  <c r="K828"/>
  <c r="K829"/>
  <c r="K830"/>
  <c r="K831"/>
  <c r="K832"/>
  <c r="K833"/>
  <c r="K834"/>
  <c r="K835"/>
  <c r="K836"/>
  <c r="K837"/>
  <c r="K838"/>
  <c r="K839"/>
  <c r="K840"/>
  <c r="K841"/>
  <c r="K842"/>
  <c r="K843"/>
  <c r="K844"/>
  <c r="K845"/>
  <c r="K846"/>
  <c r="K847"/>
  <c r="K848"/>
  <c r="K849"/>
  <c r="K850"/>
  <c r="K851"/>
  <c r="K852"/>
  <c r="K853"/>
  <c r="K854"/>
  <c r="K855"/>
  <c r="K856"/>
  <c r="K857"/>
  <c r="K858"/>
  <c r="K859"/>
  <c r="K860"/>
  <c r="K861"/>
  <c r="K862"/>
  <c r="K863"/>
  <c r="K864"/>
  <c r="K865"/>
  <c r="K866"/>
  <c r="K867"/>
  <c r="K868"/>
  <c r="K869"/>
  <c r="K870"/>
  <c r="K871"/>
  <c r="K872"/>
  <c r="K873"/>
  <c r="K874"/>
  <c r="K875"/>
  <c r="K876"/>
  <c r="K877"/>
  <c r="K878"/>
  <c r="K879"/>
  <c r="K880"/>
  <c r="K881"/>
  <c r="K882"/>
  <c r="K883"/>
  <c r="K884"/>
  <c r="K885"/>
  <c r="K886"/>
  <c r="K887"/>
  <c r="K888"/>
  <c r="K889"/>
  <c r="K890"/>
  <c r="K891"/>
  <c r="K892"/>
  <c r="K893"/>
  <c r="K894"/>
  <c r="K895"/>
  <c r="K896"/>
  <c r="K897"/>
  <c r="K898"/>
  <c r="K899"/>
  <c r="K900"/>
  <c r="K901"/>
  <c r="K902"/>
  <c r="K903"/>
  <c r="K904"/>
  <c r="K905"/>
  <c r="K906"/>
  <c r="K907"/>
  <c r="K908"/>
  <c r="K909"/>
  <c r="K910"/>
  <c r="K911"/>
  <c r="K912"/>
  <c r="K913"/>
  <c r="K914"/>
  <c r="K915"/>
  <c r="K916"/>
  <c r="K917"/>
  <c r="K918"/>
  <c r="K919"/>
  <c r="K920"/>
  <c r="K921"/>
  <c r="K922"/>
  <c r="K923"/>
  <c r="K924"/>
  <c r="K925"/>
  <c r="K926"/>
  <c r="K927"/>
  <c r="K928"/>
  <c r="K929"/>
  <c r="K930"/>
  <c r="K931"/>
  <c r="K932"/>
  <c r="K933"/>
  <c r="K934"/>
  <c r="K935"/>
  <c r="K936"/>
  <c r="K937"/>
  <c r="K938"/>
  <c r="K939"/>
  <c r="K940"/>
  <c r="K941"/>
  <c r="K942"/>
  <c r="K943"/>
  <c r="K944"/>
  <c r="K945"/>
  <c r="K946"/>
  <c r="K947"/>
  <c r="K948"/>
  <c r="K949"/>
  <c r="K950"/>
  <c r="K951"/>
  <c r="K952"/>
  <c r="K953"/>
  <c r="K954"/>
  <c r="K955"/>
  <c r="K956"/>
  <c r="K957"/>
  <c r="K958"/>
  <c r="K959"/>
  <c r="K960"/>
  <c r="K961"/>
  <c r="K962"/>
  <c r="K963"/>
  <c r="K964"/>
  <c r="K965"/>
  <c r="K966"/>
  <c r="K967"/>
  <c r="K968"/>
  <c r="K969"/>
  <c r="K970"/>
  <c r="K971"/>
  <c r="K972"/>
  <c r="K973"/>
  <c r="K974"/>
  <c r="K975"/>
  <c r="K976"/>
  <c r="K977"/>
  <c r="K978"/>
  <c r="K979"/>
  <c r="K980"/>
  <c r="K981"/>
  <c r="K982"/>
  <c r="K983"/>
  <c r="K984"/>
  <c r="K985"/>
  <c r="K986"/>
  <c r="K987"/>
  <c r="K988"/>
  <c r="K989"/>
  <c r="K990"/>
  <c r="K991"/>
  <c r="K992"/>
  <c r="K993"/>
  <c r="K994"/>
  <c r="K995"/>
  <c r="K996"/>
  <c r="K997"/>
  <c r="K998"/>
  <c r="K999"/>
  <c r="K1000"/>
  <c r="K1001"/>
  <c r="K1002"/>
  <c r="K1003"/>
  <c r="K1004"/>
  <c r="K1005"/>
  <c r="K1006"/>
  <c r="K1007"/>
  <c r="K1008"/>
  <c r="K1009"/>
  <c r="K1010"/>
  <c r="K1011"/>
  <c r="K1012"/>
  <c r="K1013"/>
  <c r="K1014"/>
  <c r="K1015"/>
  <c r="K1016"/>
  <c r="K1017"/>
  <c r="K1018"/>
  <c r="K1019"/>
  <c r="K1020"/>
  <c r="K1021"/>
  <c r="K1022"/>
  <c r="K1023"/>
  <c r="K1024"/>
  <c r="K1025"/>
  <c r="K1026"/>
  <c r="K1027"/>
  <c r="K1028"/>
  <c r="K1029"/>
  <c r="K1030"/>
  <c r="K1031"/>
  <c r="K1032"/>
  <c r="K1033"/>
  <c r="K1034"/>
  <c r="K1035"/>
  <c r="K1036"/>
  <c r="K1037"/>
  <c r="K1038"/>
  <c r="K1039"/>
  <c r="K1040"/>
  <c r="K1041"/>
  <c r="K1042"/>
  <c r="K1043"/>
  <c r="K1044"/>
  <c r="K1045"/>
  <c r="K1046"/>
  <c r="K1047"/>
  <c r="K1048"/>
  <c r="K1049"/>
  <c r="K1050"/>
  <c r="K1051"/>
  <c r="K1052"/>
  <c r="K1053"/>
  <c r="K1054"/>
  <c r="K1055"/>
  <c r="K1056"/>
  <c r="K1057"/>
  <c r="K1058"/>
  <c r="K1059"/>
  <c r="K1060"/>
  <c r="K1061"/>
  <c r="K1062"/>
  <c r="K1063"/>
  <c r="K1064"/>
  <c r="K1065"/>
  <c r="K1066"/>
  <c r="K1067"/>
  <c r="K1068"/>
  <c r="K1069"/>
  <c r="K1070"/>
  <c r="K1071"/>
  <c r="K1072"/>
  <c r="K1073"/>
  <c r="K1074"/>
  <c r="K1075"/>
  <c r="K1076"/>
  <c r="K1077"/>
  <c r="K1078"/>
  <c r="K1079"/>
  <c r="K1080"/>
  <c r="K1081"/>
  <c r="K1082"/>
  <c r="K1083"/>
  <c r="K1084"/>
  <c r="K1085"/>
  <c r="K1086"/>
  <c r="K1087"/>
  <c r="K1088"/>
  <c r="K1089"/>
  <c r="K1090"/>
  <c r="K1091"/>
  <c r="K1092"/>
  <c r="K1093"/>
  <c r="K1094"/>
  <c r="K1095"/>
  <c r="K1096"/>
  <c r="K1097"/>
  <c r="K1098"/>
  <c r="K1099"/>
  <c r="K1100"/>
  <c r="K1101"/>
  <c r="K1102"/>
  <c r="K1103"/>
  <c r="K1104"/>
  <c r="K1105"/>
  <c r="K1106"/>
  <c r="K1107"/>
  <c r="K1108"/>
  <c r="K1109"/>
  <c r="K1110"/>
  <c r="K1111"/>
  <c r="K1112"/>
  <c r="K1113"/>
  <c r="K1114"/>
  <c r="K1115"/>
  <c r="K1116"/>
  <c r="K1117"/>
  <c r="K1118"/>
  <c r="K1119"/>
  <c r="K1120"/>
  <c r="K1121"/>
  <c r="K1122"/>
  <c r="K1123"/>
  <c r="K1124"/>
  <c r="K1125"/>
  <c r="K1126"/>
  <c r="K1127"/>
  <c r="K1128"/>
  <c r="K1129"/>
  <c r="K1130"/>
  <c r="K1131"/>
  <c r="K1132"/>
  <c r="K1133"/>
  <c r="K1134"/>
  <c r="K1135"/>
  <c r="K1136"/>
  <c r="K1137"/>
  <c r="K1138"/>
  <c r="K1139"/>
  <c r="K1140"/>
  <c r="K1141"/>
  <c r="K1142"/>
  <c r="K1143"/>
  <c r="K1144"/>
  <c r="K1145"/>
  <c r="K1146"/>
  <c r="K1147"/>
  <c r="K1148"/>
  <c r="K1149"/>
  <c r="K1150"/>
  <c r="K1151"/>
  <c r="K1152"/>
  <c r="K1153"/>
  <c r="K1154"/>
  <c r="K1155"/>
  <c r="K1156"/>
  <c r="K1157"/>
  <c r="K1158"/>
  <c r="K1159"/>
  <c r="K1160"/>
  <c r="K1161"/>
  <c r="K1162"/>
  <c r="K1163"/>
  <c r="K1164"/>
  <c r="K1165"/>
  <c r="K1166"/>
  <c r="K1167"/>
  <c r="K1168"/>
  <c r="K1169"/>
  <c r="K1170"/>
  <c r="K1171"/>
  <c r="K1172"/>
  <c r="K1173"/>
  <c r="K1174"/>
  <c r="K1175"/>
  <c r="K1176"/>
  <c r="K1177"/>
  <c r="K1178"/>
  <c r="K1179"/>
  <c r="K1180"/>
  <c r="K1181"/>
  <c r="K1182"/>
  <c r="K1183"/>
  <c r="K1184"/>
  <c r="K1185"/>
  <c r="K1186"/>
  <c r="K1187"/>
  <c r="K1188"/>
  <c r="K1189"/>
  <c r="K1190"/>
  <c r="K1191"/>
  <c r="K1192"/>
  <c r="K1193"/>
  <c r="K1194"/>
  <c r="K1195"/>
  <c r="K1196"/>
  <c r="K1197"/>
  <c r="K1198"/>
  <c r="K1199"/>
  <c r="K1200"/>
  <c r="K1201"/>
  <c r="K1202"/>
  <c r="K1203"/>
  <c r="K1204"/>
  <c r="K1205"/>
  <c r="K1206"/>
  <c r="K1207"/>
  <c r="K1208"/>
  <c r="K1209"/>
  <c r="K1210"/>
  <c r="K1211"/>
  <c r="K1212"/>
  <c r="K1213"/>
  <c r="K1214"/>
  <c r="K1215"/>
  <c r="K1216"/>
  <c r="K1217"/>
  <c r="K1218"/>
  <c r="K1219"/>
  <c r="K1220"/>
  <c r="K1221"/>
  <c r="K1222"/>
  <c r="K1223"/>
  <c r="K1224"/>
  <c r="K1225"/>
  <c r="K1226"/>
  <c r="K1227"/>
  <c r="K1228"/>
  <c r="K1229"/>
  <c r="K1230"/>
  <c r="K1231"/>
  <c r="K1232"/>
  <c r="K1233"/>
  <c r="K1234"/>
  <c r="K1235"/>
  <c r="K1236"/>
  <c r="K1237"/>
  <c r="K1238"/>
  <c r="K1239"/>
  <c r="K1240"/>
  <c r="K1241"/>
  <c r="K1242"/>
  <c r="K1243"/>
  <c r="K1244"/>
  <c r="K1245"/>
  <c r="K1246"/>
  <c r="K1247"/>
  <c r="K1248"/>
  <c r="K1249"/>
  <c r="K1250"/>
  <c r="K1251"/>
  <c r="K1252"/>
  <c r="K1253"/>
  <c r="K1254"/>
  <c r="K1255"/>
  <c r="K1256"/>
  <c r="K1257"/>
  <c r="K1258"/>
  <c r="K1259"/>
  <c r="K1262"/>
  <c r="K1263"/>
  <c r="K1264"/>
  <c r="K1265"/>
  <c r="K1266"/>
  <c r="K1267"/>
  <c r="K1268"/>
  <c r="K1269"/>
  <c r="K1270"/>
  <c r="K1271"/>
  <c r="K1272"/>
  <c r="K1273"/>
  <c r="K1274"/>
  <c r="K1275"/>
  <c r="K1276"/>
  <c r="K1277"/>
  <c r="K1278"/>
  <c r="K1279"/>
  <c r="K1280"/>
  <c r="K1281"/>
  <c r="K1282"/>
  <c r="K1283"/>
  <c r="K1284"/>
  <c r="K1285"/>
  <c r="K1286"/>
  <c r="K1287"/>
  <c r="K1288"/>
  <c r="K1289"/>
  <c r="K1290"/>
  <c r="K1291"/>
  <c r="K1292"/>
  <c r="K1293"/>
  <c r="K1294"/>
  <c r="K1295"/>
  <c r="K1296"/>
  <c r="K1297"/>
  <c r="K1298"/>
  <c r="K1299"/>
  <c r="K1300"/>
  <c r="K1301"/>
  <c r="K1302"/>
  <c r="K1303"/>
  <c r="K1304"/>
  <c r="K1305"/>
  <c r="K1306"/>
  <c r="K1307"/>
  <c r="K1308"/>
  <c r="K1309"/>
  <c r="K1310"/>
  <c r="K1311"/>
  <c r="K1312"/>
  <c r="K1313"/>
  <c r="K1314"/>
  <c r="K1315"/>
  <c r="K1316"/>
  <c r="K1317"/>
  <c r="K1318"/>
  <c r="K1319"/>
  <c r="K1320"/>
  <c r="K1321"/>
  <c r="K1322"/>
  <c r="K1323"/>
  <c r="K1324"/>
  <c r="K1325"/>
  <c r="K1326"/>
  <c r="K1327"/>
  <c r="K1328"/>
  <c r="K1329"/>
  <c r="K1330"/>
  <c r="K1331"/>
  <c r="K1332"/>
  <c r="K1333"/>
  <c r="K1334"/>
  <c r="K1335"/>
  <c r="K1336"/>
  <c r="K1337"/>
  <c r="K1338"/>
  <c r="K1339"/>
  <c r="K1340"/>
  <c r="K1341"/>
  <c r="K1342"/>
  <c r="K1343"/>
  <c r="K1344"/>
  <c r="K1345"/>
  <c r="K1346"/>
  <c r="K1347"/>
  <c r="K1348"/>
  <c r="K1349"/>
  <c r="K1350"/>
  <c r="K1351"/>
  <c r="K1352"/>
  <c r="K1353"/>
  <c r="K1354"/>
  <c r="K1355"/>
  <c r="K1356"/>
  <c r="K1357"/>
  <c r="K1358"/>
  <c r="K1359"/>
  <c r="K1360"/>
  <c r="K1361"/>
  <c r="K1362"/>
  <c r="K1363"/>
  <c r="K1364"/>
  <c r="K1365"/>
  <c r="K1366"/>
  <c r="K1367"/>
  <c r="K1368"/>
  <c r="K1369"/>
  <c r="K1370"/>
  <c r="K1371"/>
  <c r="K1372"/>
  <c r="K1373"/>
  <c r="K1374"/>
  <c r="K1375"/>
  <c r="K1376"/>
  <c r="K1377"/>
  <c r="K1378"/>
  <c r="K1379"/>
  <c r="K1380"/>
  <c r="K1381"/>
  <c r="K1382"/>
  <c r="K1383"/>
  <c r="K1384"/>
  <c r="K1385"/>
  <c r="K1386"/>
  <c r="K1387"/>
  <c r="K1388"/>
  <c r="K1389"/>
  <c r="K1390"/>
  <c r="K1391"/>
  <c r="K1392"/>
  <c r="K1393"/>
  <c r="K1394"/>
  <c r="K1395"/>
  <c r="K1396"/>
  <c r="K1397"/>
  <c r="K1398"/>
  <c r="K1399"/>
  <c r="K1400"/>
  <c r="K1401"/>
  <c r="K1402"/>
  <c r="K1403"/>
  <c r="K1404"/>
  <c r="K1405"/>
  <c r="K1406"/>
  <c r="K1407"/>
  <c r="K1408"/>
  <c r="K1409"/>
  <c r="K1410"/>
  <c r="K1411"/>
  <c r="K1412"/>
  <c r="K1413"/>
  <c r="K1414"/>
  <c r="K1415"/>
  <c r="K1416"/>
  <c r="K1417"/>
  <c r="K1418"/>
  <c r="K1419"/>
  <c r="K1420"/>
  <c r="K1421"/>
  <c r="K1422"/>
  <c r="K1423"/>
  <c r="K1424"/>
  <c r="K1425"/>
  <c r="K1426"/>
  <c r="K1427"/>
  <c r="K1428"/>
  <c r="K1429"/>
  <c r="K1430"/>
  <c r="K1433"/>
  <c r="K1434"/>
  <c r="K1435"/>
  <c r="K1436"/>
  <c r="K1437"/>
  <c r="K1438"/>
  <c r="K1439"/>
  <c r="K1440"/>
  <c r="K1441"/>
  <c r="K1442"/>
  <c r="K1443"/>
  <c r="K1444"/>
  <c r="K1447"/>
  <c r="K1448"/>
  <c r="K1449"/>
  <c r="K1450"/>
  <c r="K1451"/>
  <c r="K1452"/>
  <c r="K1453"/>
  <c r="K1454"/>
  <c r="K1455"/>
  <c r="K1456"/>
  <c r="K1457"/>
  <c r="K1458"/>
  <c r="K1459"/>
  <c r="K1460"/>
  <c r="K1461"/>
  <c r="K1462"/>
  <c r="K1463"/>
  <c r="K1464"/>
  <c r="K1465"/>
  <c r="K1466"/>
  <c r="K1467"/>
  <c r="K1468"/>
  <c r="K1469"/>
  <c r="K1470"/>
  <c r="K1471"/>
  <c r="K1472"/>
  <c r="K1473"/>
  <c r="K1474"/>
  <c r="K1475"/>
  <c r="K1476"/>
  <c r="K1477"/>
  <c r="K1478"/>
  <c r="K1479"/>
  <c r="K1480"/>
  <c r="K1481"/>
  <c r="K1482"/>
  <c r="K1483"/>
  <c r="K1484"/>
  <c r="K1485"/>
  <c r="K1486"/>
  <c r="K1487"/>
  <c r="K1488"/>
  <c r="K1489"/>
  <c r="K1490"/>
  <c r="K1491"/>
  <c r="K1492"/>
  <c r="K1493"/>
  <c r="K1494"/>
  <c r="K1495"/>
  <c r="K1496"/>
  <c r="K1497"/>
  <c r="K1498"/>
  <c r="K1499"/>
  <c r="K1500"/>
  <c r="K1501"/>
  <c r="K1502"/>
  <c r="K1503"/>
  <c r="K1504"/>
  <c r="K1505"/>
  <c r="K1506"/>
  <c r="K1507"/>
  <c r="K1508"/>
  <c r="K1509"/>
  <c r="K1510"/>
  <c r="K1511"/>
  <c r="K1512"/>
  <c r="K1513"/>
  <c r="K1514"/>
  <c r="K1515"/>
  <c r="K1516"/>
  <c r="K1517"/>
  <c r="K1518"/>
  <c r="K1519"/>
  <c r="K1520"/>
  <c r="K1521"/>
  <c r="K1522"/>
  <c r="K1523"/>
  <c r="K1524"/>
  <c r="K1525"/>
  <c r="K1526"/>
  <c r="K1527"/>
  <c r="K1528"/>
  <c r="K1529"/>
  <c r="K1530"/>
  <c r="K1531"/>
  <c r="K1532"/>
  <c r="K1533"/>
  <c r="K1534"/>
  <c r="K1535"/>
  <c r="K1536"/>
  <c r="K1537"/>
  <c r="K1538"/>
  <c r="K1539"/>
  <c r="K1540"/>
  <c r="K1541"/>
  <c r="K1542"/>
  <c r="K1543"/>
  <c r="K1544"/>
  <c r="K1545"/>
  <c r="K1546"/>
  <c r="K1547"/>
  <c r="K1548"/>
  <c r="K1549"/>
  <c r="K1550"/>
  <c r="K1551"/>
  <c r="K1552"/>
  <c r="K1553"/>
  <c r="K1554"/>
  <c r="K1555"/>
  <c r="K1556"/>
  <c r="K1557"/>
  <c r="K1558"/>
  <c r="K1559"/>
  <c r="K1560"/>
  <c r="K1561"/>
  <c r="K1562"/>
  <c r="K1563"/>
  <c r="K1564"/>
  <c r="K1565"/>
  <c r="K1566"/>
  <c r="K1567"/>
  <c r="K1568"/>
  <c r="K1569"/>
  <c r="K1570"/>
  <c r="K1571"/>
  <c r="K1572"/>
  <c r="K1573"/>
  <c r="K1574"/>
  <c r="K1575"/>
  <c r="K1576"/>
  <c r="K1577"/>
  <c r="K1578"/>
  <c r="K1579"/>
  <c r="K1580"/>
  <c r="K1581"/>
  <c r="K1582"/>
  <c r="K1583"/>
  <c r="K1584"/>
  <c r="K1585"/>
  <c r="K1586"/>
  <c r="K1587"/>
  <c r="K1588"/>
  <c r="K1589"/>
  <c r="K1590"/>
  <c r="K1591"/>
  <c r="K1592"/>
  <c r="K1593"/>
  <c r="K1594"/>
  <c r="K1595"/>
  <c r="K1596"/>
  <c r="K1597"/>
  <c r="K1598"/>
  <c r="K1599"/>
  <c r="K1600"/>
  <c r="K1601"/>
  <c r="K1602"/>
  <c r="K1603"/>
  <c r="K1604"/>
  <c r="K1605"/>
  <c r="K1606"/>
  <c r="K1607"/>
  <c r="K1608"/>
  <c r="K1609"/>
  <c r="K1610"/>
  <c r="K1611"/>
  <c r="K1612"/>
  <c r="K1613"/>
  <c r="K1614"/>
  <c r="K1615"/>
  <c r="K1616"/>
  <c r="K1617"/>
  <c r="K1618"/>
  <c r="K1619"/>
  <c r="K1620"/>
  <c r="K1621"/>
  <c r="K1622"/>
  <c r="K1623"/>
  <c r="K1624"/>
  <c r="K1625"/>
  <c r="K1626"/>
  <c r="K1627"/>
  <c r="K1628"/>
  <c r="K1629"/>
  <c r="K1630"/>
  <c r="K1631"/>
  <c r="K1632"/>
  <c r="K1633"/>
  <c r="K1634"/>
  <c r="K1635"/>
  <c r="K1636"/>
  <c r="K1637"/>
  <c r="K1638"/>
  <c r="K1639"/>
  <c r="K1640"/>
  <c r="K1641"/>
  <c r="K1642"/>
  <c r="K1643"/>
  <c r="K1644"/>
  <c r="K1645"/>
  <c r="K1646"/>
  <c r="K1647"/>
  <c r="K1648"/>
  <c r="K1649"/>
  <c r="K1650"/>
  <c r="K1651"/>
  <c r="K1652"/>
  <c r="K1653"/>
  <c r="K1654"/>
  <c r="K1655"/>
  <c r="K1656"/>
  <c r="K1657"/>
  <c r="K1658"/>
  <c r="K1659"/>
  <c r="K1660"/>
  <c r="K1661"/>
  <c r="K1662"/>
  <c r="K1663"/>
  <c r="K1664"/>
  <c r="K1665"/>
  <c r="K1666"/>
  <c r="K1667"/>
  <c r="K1668"/>
  <c r="K1669"/>
  <c r="K1670"/>
  <c r="K1671"/>
  <c r="K1672"/>
  <c r="K1673"/>
  <c r="K1674"/>
  <c r="K1675"/>
  <c r="K1676"/>
  <c r="K1677"/>
  <c r="K1678"/>
  <c r="K1679"/>
  <c r="K1680"/>
  <c r="K1681"/>
  <c r="K1682"/>
  <c r="K1683"/>
  <c r="K1684"/>
  <c r="K1685"/>
  <c r="K1686"/>
  <c r="K1687"/>
  <c r="K1688"/>
  <c r="K1689"/>
  <c r="K1690"/>
  <c r="K1691"/>
  <c r="K1692"/>
  <c r="K1693"/>
  <c r="K1694"/>
  <c r="K1695"/>
  <c r="K1696"/>
  <c r="K1697"/>
  <c r="K1698"/>
  <c r="K1699"/>
  <c r="K1700"/>
  <c r="K1701"/>
  <c r="K1702"/>
  <c r="K1703"/>
  <c r="K1704"/>
  <c r="K1705"/>
  <c r="K1706"/>
  <c r="K1707"/>
  <c r="K1708"/>
  <c r="K1709"/>
  <c r="K1710"/>
  <c r="K1711"/>
  <c r="K1712"/>
  <c r="K1713"/>
  <c r="K1714"/>
  <c r="K1715"/>
  <c r="K1716"/>
  <c r="K1717"/>
  <c r="K1718"/>
  <c r="K1719"/>
  <c r="K1720"/>
  <c r="K1721"/>
  <c r="K1722"/>
  <c r="K1723"/>
  <c r="K1724"/>
  <c r="K1725"/>
  <c r="K1726"/>
  <c r="K1727"/>
  <c r="K1728"/>
  <c r="K1729"/>
  <c r="K1730"/>
  <c r="K1731"/>
  <c r="K1732"/>
  <c r="K1733"/>
  <c r="K1734"/>
  <c r="K1735"/>
  <c r="K1736"/>
  <c r="K1737"/>
  <c r="K1738"/>
  <c r="K1739"/>
  <c r="K1740"/>
  <c r="K1741"/>
  <c r="K1742"/>
  <c r="K1743"/>
  <c r="K1744"/>
  <c r="K1745"/>
  <c r="K1746"/>
  <c r="K1747"/>
  <c r="K1748"/>
  <c r="K1749"/>
  <c r="K1750"/>
  <c r="K1751"/>
  <c r="K1752"/>
  <c r="K1753"/>
  <c r="K1754"/>
  <c r="K1755"/>
  <c r="K1756"/>
  <c r="K1757"/>
  <c r="K1758"/>
  <c r="K1759"/>
  <c r="K1760"/>
  <c r="K1761"/>
  <c r="K1762"/>
  <c r="K1763"/>
  <c r="K1764"/>
  <c r="K1765"/>
  <c r="K1766"/>
  <c r="K1767"/>
  <c r="K1768"/>
  <c r="K1769"/>
  <c r="K1770"/>
  <c r="K1771"/>
  <c r="K1772"/>
  <c r="K1773"/>
  <c r="K1774"/>
  <c r="K1775"/>
  <c r="K1776"/>
  <c r="K1777"/>
  <c r="K1778"/>
  <c r="K1779"/>
  <c r="K1780"/>
  <c r="K1781"/>
  <c r="K1782"/>
  <c r="K1783"/>
  <c r="K1784"/>
  <c r="K1785"/>
  <c r="K1786"/>
  <c r="K1787"/>
  <c r="K1788"/>
  <c r="K1789"/>
  <c r="K1790"/>
  <c r="K1791"/>
  <c r="K1792"/>
  <c r="K1793"/>
  <c r="K1794"/>
  <c r="K1795"/>
  <c r="K1796"/>
  <c r="K1797"/>
  <c r="K1798"/>
  <c r="K1799"/>
  <c r="K1800"/>
  <c r="K1801"/>
  <c r="K1802"/>
  <c r="K1803"/>
  <c r="K1804"/>
  <c r="K1805"/>
  <c r="K1806"/>
  <c r="K1807"/>
  <c r="K1808"/>
  <c r="K1809"/>
  <c r="K1810"/>
  <c r="K1811"/>
  <c r="K1812"/>
  <c r="K1813"/>
  <c r="K1814"/>
  <c r="K1815"/>
  <c r="K1816"/>
  <c r="K1817"/>
  <c r="K1818"/>
  <c r="K1819"/>
  <c r="K1820"/>
  <c r="K1821"/>
  <c r="K1822"/>
  <c r="K1823"/>
  <c r="K1824"/>
  <c r="K1825"/>
  <c r="K1826"/>
  <c r="K1827"/>
  <c r="K1828"/>
  <c r="K1829"/>
  <c r="K1830"/>
  <c r="K1831"/>
  <c r="K1832"/>
  <c r="K1833"/>
  <c r="K1834"/>
  <c r="K1835"/>
  <c r="K1836"/>
  <c r="K1837"/>
  <c r="K1838"/>
  <c r="K1839"/>
  <c r="K1840"/>
  <c r="K1841"/>
  <c r="K1842"/>
  <c r="K1843"/>
  <c r="K1844"/>
  <c r="K1845"/>
  <c r="K1846"/>
  <c r="K1847"/>
  <c r="K1848"/>
  <c r="K1849"/>
  <c r="K1850"/>
  <c r="K1851"/>
  <c r="K1852"/>
  <c r="K1853"/>
  <c r="K1854"/>
  <c r="K1855"/>
  <c r="K1856"/>
  <c r="K1857"/>
  <c r="K1858"/>
  <c r="K1859"/>
  <c r="K1860"/>
  <c r="K1861"/>
  <c r="K1862"/>
  <c r="K1863"/>
  <c r="K1864"/>
  <c r="K1865"/>
  <c r="K1866"/>
  <c r="K1867"/>
  <c r="K1868"/>
  <c r="K1869"/>
  <c r="K1870"/>
  <c r="K1871"/>
  <c r="K1872"/>
  <c r="K1873"/>
  <c r="K1874"/>
  <c r="K1875"/>
  <c r="K1876"/>
  <c r="K1877"/>
  <c r="K1878"/>
  <c r="K1879"/>
  <c r="K1880"/>
  <c r="K1881"/>
  <c r="K1882"/>
  <c r="K1883"/>
  <c r="K1884"/>
  <c r="K1885"/>
  <c r="K1886"/>
  <c r="K1887"/>
  <c r="K1888"/>
  <c r="K1889"/>
  <c r="K1890"/>
  <c r="K1891"/>
  <c r="K1892"/>
  <c r="K1893"/>
  <c r="K1894"/>
  <c r="K1895"/>
  <c r="K1896"/>
  <c r="K1897"/>
  <c r="K1898"/>
  <c r="K1899"/>
  <c r="K1900"/>
  <c r="K1901"/>
  <c r="K1902"/>
  <c r="K1903"/>
  <c r="K1904"/>
  <c r="K1905"/>
  <c r="K1906"/>
  <c r="K1907"/>
  <c r="K1908"/>
  <c r="K1909"/>
  <c r="K1910"/>
  <c r="K1911"/>
  <c r="K1912"/>
  <c r="K1913"/>
  <c r="K1914"/>
  <c r="K1915"/>
  <c r="K1916"/>
  <c r="K1917"/>
  <c r="K1918"/>
  <c r="K1919"/>
  <c r="K1920"/>
  <c r="K1921"/>
  <c r="K1922"/>
  <c r="K1923"/>
  <c r="K1924"/>
  <c r="K1925"/>
  <c r="K1926"/>
  <c r="K1927"/>
  <c r="K1928"/>
  <c r="K1929"/>
  <c r="K1930"/>
  <c r="K1931"/>
  <c r="K1932"/>
  <c r="K1933"/>
  <c r="K1934"/>
  <c r="K1935"/>
  <c r="K1936"/>
  <c r="K1937"/>
  <c r="K1938"/>
  <c r="K1939"/>
  <c r="K1940"/>
  <c r="K1941"/>
  <c r="K1942"/>
  <c r="K1943"/>
  <c r="K1944"/>
  <c r="K1945"/>
  <c r="K1946"/>
  <c r="K1949"/>
  <c r="K1950"/>
  <c r="K1951"/>
  <c r="K1952"/>
  <c r="K1953"/>
  <c r="K1954"/>
  <c r="K1955"/>
  <c r="K1956"/>
  <c r="K1957"/>
  <c r="K1958"/>
  <c r="K1959"/>
  <c r="K1960"/>
  <c r="K1961"/>
  <c r="K1962"/>
  <c r="K1963"/>
  <c r="K1964"/>
  <c r="K1967"/>
  <c r="K1968"/>
  <c r="K1969"/>
  <c r="K1970"/>
  <c r="K1971"/>
  <c r="K1972"/>
  <c r="K1973"/>
  <c r="K1974"/>
  <c r="K1975"/>
  <c r="K1976"/>
  <c r="K1977"/>
  <c r="K1978"/>
  <c r="K1979"/>
  <c r="K1980"/>
  <c r="K1981"/>
  <c r="K1982"/>
  <c r="K1983"/>
  <c r="K1984"/>
  <c r="K1987"/>
  <c r="K1988"/>
  <c r="K1989"/>
  <c r="K1990"/>
  <c r="K1991"/>
  <c r="K1992"/>
  <c r="K1993"/>
  <c r="K1994"/>
  <c r="K1995"/>
  <c r="K1996"/>
  <c r="K1997"/>
  <c r="K1998"/>
  <c r="K1999"/>
  <c r="K2000"/>
  <c r="K2001"/>
  <c r="K2002"/>
  <c r="K2003"/>
  <c r="K2004"/>
  <c r="K2005"/>
  <c r="K2006"/>
  <c r="K2007"/>
  <c r="K2008"/>
  <c r="K2009"/>
  <c r="K2010"/>
  <c r="K2011"/>
  <c r="K2012"/>
  <c r="K2013"/>
  <c r="K2014"/>
  <c r="K2015"/>
  <c r="K2016"/>
  <c r="K2017"/>
  <c r="K2018"/>
  <c r="K2019"/>
  <c r="K2020"/>
  <c r="K2021"/>
  <c r="K2022"/>
  <c r="K2023"/>
  <c r="K2024"/>
  <c r="K2025"/>
  <c r="K2026"/>
  <c r="K2027"/>
  <c r="K2028"/>
  <c r="K2029"/>
  <c r="K2030"/>
  <c r="K2031"/>
  <c r="K2032"/>
  <c r="K2033"/>
  <c r="K2034"/>
  <c r="K2035"/>
  <c r="K2036"/>
  <c r="K2037"/>
  <c r="K2038"/>
  <c r="K2039"/>
  <c r="K2040"/>
  <c r="K2041"/>
  <c r="K2042"/>
  <c r="K2043"/>
  <c r="K2044"/>
  <c r="K2045"/>
  <c r="K2046"/>
  <c r="K2047"/>
  <c r="K2048"/>
  <c r="K2049"/>
  <c r="K2050"/>
  <c r="K2051"/>
  <c r="K2052"/>
  <c r="K2053"/>
  <c r="K2054"/>
  <c r="K2055"/>
  <c r="K2056"/>
  <c r="K2057"/>
  <c r="K2058"/>
  <c r="K2059"/>
  <c r="K2060"/>
  <c r="K2061"/>
  <c r="K2062"/>
  <c r="K2063"/>
  <c r="K2064"/>
  <c r="K2065"/>
  <c r="K2066"/>
  <c r="K2067"/>
  <c r="K2068"/>
  <c r="K2069"/>
  <c r="K2070"/>
  <c r="K2071"/>
  <c r="K2072"/>
  <c r="K2073"/>
  <c r="K2074"/>
  <c r="K2075"/>
  <c r="K2076"/>
  <c r="K2077"/>
  <c r="K2078"/>
  <c r="K2079"/>
  <c r="K2080"/>
  <c r="K2081"/>
  <c r="K2082"/>
  <c r="K2083"/>
  <c r="K2084"/>
  <c r="K2085"/>
  <c r="K2086"/>
  <c r="K2087"/>
  <c r="K2088"/>
  <c r="K2089"/>
  <c r="K2090"/>
  <c r="K2091"/>
  <c r="K2092"/>
  <c r="K2093"/>
  <c r="K2094"/>
  <c r="K2095"/>
  <c r="K2096"/>
  <c r="K2097"/>
  <c r="K2100"/>
  <c r="K2101"/>
  <c r="K2102"/>
  <c r="K2103"/>
  <c r="K2104"/>
  <c r="K2105"/>
  <c r="K2106"/>
  <c r="K2107"/>
  <c r="K2108"/>
  <c r="K2109"/>
  <c r="K2110"/>
  <c r="K2111"/>
  <c r="K2112"/>
  <c r="K2113"/>
  <c r="K2114"/>
  <c r="K2120"/>
  <c r="K2121"/>
  <c r="K2122"/>
  <c r="K2123"/>
  <c r="K2124"/>
  <c r="K2125"/>
  <c r="K2126"/>
  <c r="K2127"/>
  <c r="K2128"/>
  <c r="K2129"/>
  <c r="K2130"/>
  <c r="K2131"/>
  <c r="K2132"/>
  <c r="K2133"/>
  <c r="K2134"/>
  <c r="K2135"/>
  <c r="K2136"/>
  <c r="K2137"/>
  <c r="K2138"/>
  <c r="K2139"/>
  <c r="K2140"/>
  <c r="K2141"/>
  <c r="K2142"/>
  <c r="K2143"/>
  <c r="K2144"/>
  <c r="K2145"/>
  <c r="K2146"/>
  <c r="K2147"/>
  <c r="K2148"/>
  <c r="K2149"/>
  <c r="K2150"/>
  <c r="K2151"/>
  <c r="K2152"/>
  <c r="K2153"/>
  <c r="K2154"/>
  <c r="K2155"/>
  <c r="K2156"/>
  <c r="K2157"/>
  <c r="K2158"/>
  <c r="K2159"/>
  <c r="K2160"/>
  <c r="K2161"/>
  <c r="K2162"/>
  <c r="K2163"/>
  <c r="K2164"/>
  <c r="K2165"/>
  <c r="K2166"/>
  <c r="K2167"/>
  <c r="K2168"/>
  <c r="K2169"/>
  <c r="K2170"/>
  <c r="K2171"/>
  <c r="K2172"/>
  <c r="K2173"/>
  <c r="K2174"/>
  <c r="K2175"/>
  <c r="K2176"/>
  <c r="K2177"/>
  <c r="K2178"/>
  <c r="K2179"/>
  <c r="K2180"/>
  <c r="K2181"/>
  <c r="K2182"/>
  <c r="K2183"/>
  <c r="K2184"/>
  <c r="K2185"/>
  <c r="K2186"/>
  <c r="K2187"/>
  <c r="K2188"/>
  <c r="K2189"/>
  <c r="K2190"/>
  <c r="K2191"/>
  <c r="K2192"/>
  <c r="K2193"/>
  <c r="K2194"/>
  <c r="K2195"/>
  <c r="K2196"/>
  <c r="K2197"/>
  <c r="K2198"/>
  <c r="K2199"/>
  <c r="K2200"/>
  <c r="K2201"/>
  <c r="K2202"/>
  <c r="K2203"/>
  <c r="K2204"/>
  <c r="K2205"/>
  <c r="K2206"/>
  <c r="K2207"/>
  <c r="K2208"/>
  <c r="K2209"/>
  <c r="K2210"/>
  <c r="K2211"/>
  <c r="K2212"/>
  <c r="K2213"/>
  <c r="K2214"/>
  <c r="K2215"/>
  <c r="K2216"/>
  <c r="K2217"/>
  <c r="K2218"/>
  <c r="K2219"/>
  <c r="K2220"/>
  <c r="K2221"/>
  <c r="K2222"/>
  <c r="K2223"/>
  <c r="K2224"/>
  <c r="K2225"/>
  <c r="K2226"/>
  <c r="K2227"/>
  <c r="K2228"/>
  <c r="K2229"/>
  <c r="K2230"/>
  <c r="K2231"/>
  <c r="K2232"/>
  <c r="K2233"/>
  <c r="K2234"/>
  <c r="K2235"/>
  <c r="K2236"/>
  <c r="K2237"/>
  <c r="K2238"/>
  <c r="K2239"/>
  <c r="K2240"/>
  <c r="K2241"/>
  <c r="K2242"/>
  <c r="K2243"/>
  <c r="K2244"/>
  <c r="K2245"/>
  <c r="K2246"/>
  <c r="K2247"/>
  <c r="K2248"/>
  <c r="K2249"/>
  <c r="K2250"/>
  <c r="K2251"/>
  <c r="K2252"/>
  <c r="K2253"/>
  <c r="K2254"/>
  <c r="K2255"/>
  <c r="K2256"/>
  <c r="K2257"/>
  <c r="K2258"/>
  <c r="K2259"/>
  <c r="K2260"/>
  <c r="K2261"/>
  <c r="K2262"/>
  <c r="K2263"/>
  <c r="K2264"/>
  <c r="K2265"/>
  <c r="K2266"/>
  <c r="K2267"/>
  <c r="K2268"/>
  <c r="K2269"/>
  <c r="K2270"/>
  <c r="K2271"/>
  <c r="K2272"/>
  <c r="K2273"/>
  <c r="K2274"/>
  <c r="K2275"/>
  <c r="K2276"/>
  <c r="K2277"/>
  <c r="K2278"/>
  <c r="K2279"/>
  <c r="K2282"/>
  <c r="K2283"/>
  <c r="K2284"/>
  <c r="K2285"/>
  <c r="K2286"/>
  <c r="K2287"/>
  <c r="K2288"/>
  <c r="K2289"/>
  <c r="K2290"/>
  <c r="K2291"/>
  <c r="K2292"/>
  <c r="K2293"/>
  <c r="K2294"/>
  <c r="K2295"/>
  <c r="K2296"/>
  <c r="K2297"/>
  <c r="K2298"/>
  <c r="K2299"/>
  <c r="K2300"/>
  <c r="K2301"/>
  <c r="K2304"/>
  <c r="K2305"/>
  <c r="K2306"/>
  <c r="K2307"/>
  <c r="K2308"/>
  <c r="K2309"/>
  <c r="K2310"/>
  <c r="K2311"/>
  <c r="K2312"/>
  <c r="K2313"/>
  <c r="K2314"/>
  <c r="K2315"/>
  <c r="K2316"/>
  <c r="K2317"/>
  <c r="K2318"/>
  <c r="K2319"/>
  <c r="K2320"/>
  <c r="K2321"/>
  <c r="K2322"/>
  <c r="K2323"/>
  <c r="K2324"/>
  <c r="K2325"/>
  <c r="K2326"/>
  <c r="K2327"/>
  <c r="K2328"/>
  <c r="K2329"/>
  <c r="K2330"/>
  <c r="K2331"/>
  <c r="K2332"/>
  <c r="K2333"/>
  <c r="K2334"/>
  <c r="K2335"/>
  <c r="K2336"/>
  <c r="K2337"/>
  <c r="K2338"/>
  <c r="K2339"/>
  <c r="K2340"/>
  <c r="K2341"/>
  <c r="K2344"/>
  <c r="K2345"/>
  <c r="K2346"/>
  <c r="K2347"/>
  <c r="K2348"/>
  <c r="K2349"/>
  <c r="K2350"/>
  <c r="K2351"/>
  <c r="K2352"/>
  <c r="K2353"/>
  <c r="K2354"/>
  <c r="K2355"/>
  <c r="K2356"/>
  <c r="K2357"/>
  <c r="K57"/>
  <c r="K58"/>
  <c r="K60"/>
  <c r="K61"/>
  <c r="K62"/>
  <c r="K56"/>
  <c r="P2338"/>
  <c r="B2338" s="1"/>
  <c r="P2339"/>
  <c r="B2339" s="1"/>
  <c r="P2340"/>
  <c r="B2340" s="1"/>
  <c r="N186"/>
  <c r="P2115"/>
  <c r="B2115" s="1"/>
  <c r="P2116"/>
  <c r="B2116" s="1"/>
  <c r="P2117"/>
  <c r="B2117" s="1"/>
  <c r="P2094"/>
  <c r="B2094" s="1"/>
  <c r="N2094"/>
  <c r="P2095"/>
  <c r="P2096"/>
  <c r="P2097"/>
  <c r="P1443"/>
  <c r="B1443" s="1"/>
  <c r="P1444"/>
  <c r="B1444" s="1"/>
  <c r="P1231"/>
  <c r="B1231" s="1"/>
  <c r="P1232"/>
  <c r="B1232" s="1"/>
  <c r="P1233"/>
  <c r="B1233" s="1"/>
  <c r="P1234"/>
  <c r="B1234" s="1"/>
  <c r="P1235"/>
  <c r="B1235" s="1"/>
  <c r="P1236"/>
  <c r="B1236" s="1"/>
  <c r="P1237"/>
  <c r="B1237" s="1"/>
  <c r="P1238"/>
  <c r="B1238" s="1"/>
  <c r="P1239"/>
  <c r="B1239" s="1"/>
  <c r="P1240"/>
  <c r="B1240" s="1"/>
  <c r="P1241"/>
  <c r="B1241" s="1"/>
  <c r="P1242"/>
  <c r="B1242" s="1"/>
  <c r="P1243"/>
  <c r="B1243" s="1"/>
  <c r="P1244"/>
  <c r="B1244" s="1"/>
  <c r="P1245"/>
  <c r="B1245" s="1"/>
  <c r="P1246"/>
  <c r="B1246" s="1"/>
  <c r="P1247"/>
  <c r="B1247" s="1"/>
  <c r="P1248"/>
  <c r="B1248" s="1"/>
  <c r="P1249"/>
  <c r="B1249" s="1"/>
  <c r="P1250"/>
  <c r="B1250" s="1"/>
  <c r="P1251"/>
  <c r="B1251" s="1"/>
  <c r="P1252"/>
  <c r="B1252" s="1"/>
  <c r="P1253"/>
  <c r="B1253" s="1"/>
  <c r="P1254"/>
  <c r="B1254" s="1"/>
  <c r="P1255"/>
  <c r="B1255" s="1"/>
  <c r="P1256"/>
  <c r="B1256" s="1"/>
  <c r="P1257"/>
  <c r="B1257" s="1"/>
  <c r="P1258"/>
  <c r="B1258" s="1"/>
  <c r="P1259"/>
  <c r="B1259" s="1"/>
  <c r="P405"/>
  <c r="B405" s="1"/>
  <c r="P406"/>
  <c r="B406" s="1"/>
  <c r="P407"/>
  <c r="B407" s="1"/>
  <c r="P408"/>
  <c r="B408" s="1"/>
  <c r="P409"/>
  <c r="B409" s="1"/>
  <c r="P410"/>
  <c r="B410" s="1"/>
  <c r="P411"/>
  <c r="B411" s="1"/>
  <c r="P412"/>
  <c r="B412" s="1"/>
  <c r="P413"/>
  <c r="B413" s="1"/>
  <c r="P414"/>
  <c r="B414" s="1"/>
  <c r="P415"/>
  <c r="B415" s="1"/>
  <c r="P416"/>
  <c r="B416" s="1"/>
  <c r="P417"/>
  <c r="B417" s="1"/>
  <c r="P418"/>
  <c r="B418" s="1"/>
  <c r="P419"/>
  <c r="B419" s="1"/>
  <c r="P420"/>
  <c r="B420" s="1"/>
  <c r="P421"/>
  <c r="B421" s="1"/>
  <c r="P1925"/>
  <c r="P1926"/>
  <c r="P1927"/>
  <c r="B1927" s="1"/>
  <c r="P1928"/>
  <c r="B1928" s="1"/>
  <c r="P1929"/>
  <c r="B1929" s="1"/>
  <c r="P1930"/>
  <c r="B1930" s="1"/>
  <c r="P1931"/>
  <c r="B1931" s="1"/>
  <c r="P1932"/>
  <c r="B1932" s="1"/>
  <c r="B1925"/>
  <c r="B1926"/>
  <c r="P1914"/>
  <c r="B1914" s="1"/>
  <c r="P1915"/>
  <c r="B1915" s="1"/>
  <c r="P1916"/>
  <c r="B1916" s="1"/>
  <c r="P1917"/>
  <c r="B1917" s="1"/>
  <c r="P1918"/>
  <c r="B1918" s="1"/>
  <c r="P1919"/>
  <c r="B1919" s="1"/>
  <c r="P1920"/>
  <c r="B1920" s="1"/>
  <c r="P1921"/>
  <c r="B1921" s="1"/>
  <c r="P1922"/>
  <c r="B1922" s="1"/>
  <c r="P1923"/>
  <c r="B1923" s="1"/>
  <c r="P1924"/>
  <c r="B1924" s="1"/>
  <c r="P1903"/>
  <c r="B1903" s="1"/>
  <c r="P1904"/>
  <c r="B1904" s="1"/>
  <c r="P1905"/>
  <c r="B1905" s="1"/>
  <c r="P1906"/>
  <c r="P1907"/>
  <c r="B1907" s="1"/>
  <c r="P1908"/>
  <c r="B1908" s="1"/>
  <c r="P1909"/>
  <c r="B1909" s="1"/>
  <c r="P1910"/>
  <c r="B1910" s="1"/>
  <c r="P1911"/>
  <c r="B1911" s="1"/>
  <c r="P1912"/>
  <c r="B1912" s="1"/>
  <c r="P1913"/>
  <c r="B1913" s="1"/>
  <c r="B1906"/>
  <c r="P1894"/>
  <c r="B1894" s="1"/>
  <c r="P1895"/>
  <c r="B1895" s="1"/>
  <c r="P1896"/>
  <c r="B1896" s="1"/>
  <c r="P1897"/>
  <c r="B1897" s="1"/>
  <c r="P1898"/>
  <c r="B1898" s="1"/>
  <c r="P1899"/>
  <c r="B1899" s="1"/>
  <c r="P1900"/>
  <c r="B1900" s="1"/>
  <c r="P1901"/>
  <c r="B1901" s="1"/>
  <c r="P1902"/>
  <c r="B1902" s="1"/>
  <c r="P1889"/>
  <c r="B1889" s="1"/>
  <c r="P1888"/>
  <c r="B1888" s="1"/>
  <c r="P1890"/>
  <c r="B1890" s="1"/>
  <c r="P1891"/>
  <c r="B1891" s="1"/>
  <c r="P1892"/>
  <c r="B1892" s="1"/>
  <c r="P1893"/>
  <c r="B1893" s="1"/>
  <c r="P1887"/>
  <c r="B1887" s="1"/>
  <c r="P1876"/>
  <c r="B1876" s="1"/>
  <c r="P1877"/>
  <c r="B1877" s="1"/>
  <c r="P1878"/>
  <c r="B1878" s="1"/>
  <c r="P1879"/>
  <c r="B1879" s="1"/>
  <c r="P1880"/>
  <c r="B1880" s="1"/>
  <c r="P1881"/>
  <c r="B1881" s="1"/>
  <c r="P1882"/>
  <c r="B1882" s="1"/>
  <c r="P1883"/>
  <c r="B1883" s="1"/>
  <c r="P1884"/>
  <c r="B1884" s="1"/>
  <c r="P1885"/>
  <c r="B1885" s="1"/>
  <c r="P1886"/>
  <c r="B1886" s="1"/>
  <c r="P1230"/>
  <c r="I1880"/>
  <c r="I414" l="1"/>
  <c r="I413"/>
  <c r="I406"/>
  <c r="I405"/>
  <c r="I412"/>
  <c r="I411"/>
  <c r="I410"/>
  <c r="I409"/>
  <c r="I408"/>
  <c r="I407"/>
  <c r="I1444"/>
  <c r="I1443"/>
  <c r="I1877"/>
  <c r="I1876"/>
  <c r="I1886"/>
  <c r="I1885"/>
  <c r="I1884"/>
  <c r="I1883"/>
  <c r="I1882"/>
  <c r="I1881"/>
  <c r="I1879"/>
  <c r="I1878"/>
  <c r="I421"/>
  <c r="I420"/>
  <c r="I419"/>
  <c r="I418"/>
  <c r="I417"/>
  <c r="I416"/>
  <c r="I415"/>
  <c r="I1247"/>
  <c r="I1246"/>
  <c r="I1245"/>
  <c r="I1244"/>
  <c r="I1243"/>
  <c r="I1242"/>
  <c r="I1241"/>
  <c r="I1240"/>
  <c r="I1239"/>
  <c r="I1238"/>
  <c r="I1237"/>
  <c r="I1236"/>
  <c r="I1235"/>
  <c r="I1234"/>
  <c r="I1233"/>
  <c r="I1232"/>
  <c r="I1231"/>
  <c r="I1259"/>
  <c r="I1257"/>
  <c r="I1256"/>
  <c r="I1255"/>
  <c r="I1254"/>
  <c r="I1253"/>
  <c r="I1252"/>
  <c r="I1251"/>
  <c r="I1250"/>
  <c r="I1249"/>
  <c r="I1248"/>
  <c r="I1258"/>
  <c r="I1887"/>
  <c r="I1888"/>
  <c r="I1901"/>
  <c r="I1900"/>
  <c r="I1899"/>
  <c r="I1898"/>
  <c r="I1897"/>
  <c r="I1896"/>
  <c r="I1895"/>
  <c r="I1894"/>
  <c r="I1913"/>
  <c r="I1912"/>
  <c r="I1911"/>
  <c r="I1910"/>
  <c r="I1909"/>
  <c r="I1908"/>
  <c r="I1907"/>
  <c r="I1906"/>
  <c r="I1905"/>
  <c r="I1904"/>
  <c r="I1903"/>
  <c r="I1914"/>
  <c r="I1923"/>
  <c r="I1922"/>
  <c r="I1921"/>
  <c r="I1920"/>
  <c r="I1919"/>
  <c r="I1918"/>
  <c r="I1917"/>
  <c r="I1916"/>
  <c r="I1915"/>
  <c r="I1932"/>
  <c r="I1931"/>
  <c r="I1930"/>
  <c r="I1929"/>
  <c r="I1928"/>
  <c r="I1927"/>
  <c r="I1926"/>
  <c r="I1925"/>
  <c r="I2115"/>
  <c r="I2116"/>
  <c r="I2117"/>
  <c r="I2338"/>
  <c r="I2339"/>
  <c r="I2340"/>
  <c r="I2224" l="1"/>
  <c r="I2225"/>
  <c r="I2226"/>
  <c r="I2227"/>
  <c r="I2228"/>
  <c r="I2229"/>
  <c r="I2230"/>
  <c r="I2231"/>
  <c r="I2232"/>
  <c r="I2233"/>
  <c r="I2234"/>
  <c r="I2235"/>
  <c r="I2236"/>
  <c r="I2237"/>
  <c r="I2238"/>
  <c r="I2239"/>
  <c r="I2240"/>
  <c r="I2241"/>
  <c r="I2242"/>
  <c r="I2243"/>
  <c r="I2244"/>
  <c r="I2245"/>
  <c r="I2246"/>
  <c r="I2247"/>
  <c r="I2248"/>
  <c r="I2249"/>
  <c r="I2250"/>
  <c r="I2251"/>
  <c r="I2252"/>
  <c r="I2253"/>
  <c r="I2254"/>
  <c r="I2255"/>
  <c r="I2256"/>
  <c r="I2257"/>
  <c r="I2258"/>
  <c r="I2259"/>
  <c r="I2260"/>
  <c r="I2261"/>
  <c r="I2262"/>
  <c r="I2263"/>
  <c r="I2264"/>
  <c r="I2265"/>
  <c r="I2266"/>
  <c r="I2267"/>
  <c r="I2268"/>
  <c r="I2269"/>
  <c r="I2270"/>
  <c r="I2271"/>
  <c r="I2272"/>
  <c r="I2273"/>
  <c r="I2274"/>
  <c r="I2275"/>
  <c r="I2276"/>
  <c r="I2277"/>
  <c r="I2278"/>
  <c r="I2169"/>
  <c r="I2170"/>
  <c r="I2171"/>
  <c r="I2172"/>
  <c r="I2173"/>
  <c r="I2174"/>
  <c r="I2175"/>
  <c r="I2176"/>
  <c r="I2177"/>
  <c r="I2178"/>
  <c r="I2179"/>
  <c r="I1940"/>
  <c r="I1409"/>
  <c r="I1410"/>
  <c r="I1411"/>
  <c r="I1412"/>
  <c r="I1413"/>
  <c r="I1414"/>
  <c r="I1415"/>
  <c r="I1416"/>
  <c r="I1417"/>
  <c r="I1418"/>
  <c r="I1419"/>
  <c r="I272"/>
  <c r="I273"/>
  <c r="I274"/>
  <c r="I275"/>
  <c r="I276"/>
  <c r="I277"/>
  <c r="I278"/>
  <c r="I279"/>
  <c r="I280"/>
  <c r="I281"/>
  <c r="I282"/>
  <c r="I283"/>
  <c r="I284"/>
  <c r="I77"/>
  <c r="I78"/>
  <c r="I79"/>
  <c r="I80"/>
  <c r="I81"/>
  <c r="I82"/>
  <c r="I83"/>
  <c r="I74"/>
  <c r="I75"/>
  <c r="I76"/>
  <c r="I1864" l="1"/>
  <c r="I1863"/>
  <c r="I1862"/>
  <c r="I1861"/>
  <c r="I1860"/>
  <c r="I1859"/>
  <c r="I1858"/>
  <c r="I1857"/>
  <c r="I1856"/>
  <c r="I1855"/>
  <c r="I1854"/>
  <c r="I1853"/>
  <c r="I1852"/>
  <c r="I1851"/>
  <c r="I1850"/>
  <c r="I1849"/>
  <c r="I1848"/>
  <c r="I1847"/>
  <c r="I1846"/>
  <c r="I1845"/>
  <c r="I1844"/>
  <c r="I1843"/>
  <c r="I1842"/>
  <c r="I1841"/>
  <c r="I1840"/>
  <c r="I1839"/>
  <c r="I1838"/>
  <c r="I1837"/>
  <c r="I1836"/>
  <c r="I1835"/>
  <c r="I1834"/>
  <c r="I1833"/>
  <c r="I1832"/>
  <c r="I1831"/>
  <c r="I1830"/>
  <c r="I1829"/>
  <c r="I1828"/>
  <c r="I1827"/>
  <c r="I1826"/>
  <c r="I1825"/>
  <c r="I1824"/>
  <c r="I1823"/>
  <c r="I1822"/>
  <c r="I1821"/>
  <c r="I1820"/>
  <c r="I1819"/>
  <c r="I1818"/>
  <c r="I1817"/>
  <c r="P41"/>
  <c r="B41" s="1"/>
  <c r="P43"/>
  <c r="B43" s="1"/>
  <c r="P44"/>
  <c r="B44" s="1"/>
  <c r="P54"/>
  <c r="P55"/>
  <c r="P73"/>
  <c r="B73" s="1"/>
  <c r="P74"/>
  <c r="B74" s="1"/>
  <c r="P75"/>
  <c r="B75" s="1"/>
  <c r="P76"/>
  <c r="B76" s="1"/>
  <c r="P77"/>
  <c r="B77" s="1"/>
  <c r="P78"/>
  <c r="B78" s="1"/>
  <c r="P79"/>
  <c r="B79" s="1"/>
  <c r="P80"/>
  <c r="B80" s="1"/>
  <c r="P81"/>
  <c r="B81" s="1"/>
  <c r="P82"/>
  <c r="B82" s="1"/>
  <c r="P83"/>
  <c r="B83" s="1"/>
  <c r="P100"/>
  <c r="P125"/>
  <c r="P126"/>
  <c r="P143"/>
  <c r="P144"/>
  <c r="P186"/>
  <c r="P187"/>
  <c r="P188"/>
  <c r="P216"/>
  <c r="P272"/>
  <c r="B272" s="1"/>
  <c r="P273"/>
  <c r="B273" s="1"/>
  <c r="P274"/>
  <c r="B274" s="1"/>
  <c r="P275"/>
  <c r="B275" s="1"/>
  <c r="P276"/>
  <c r="B276" s="1"/>
  <c r="P277"/>
  <c r="B277" s="1"/>
  <c r="P278"/>
  <c r="B278" s="1"/>
  <c r="P279"/>
  <c r="B279" s="1"/>
  <c r="P280"/>
  <c r="B280" s="1"/>
  <c r="P281"/>
  <c r="B281" s="1"/>
  <c r="P282"/>
  <c r="B282" s="1"/>
  <c r="P283"/>
  <c r="B283" s="1"/>
  <c r="P284"/>
  <c r="B284" s="1"/>
  <c r="P285"/>
  <c r="P286"/>
  <c r="P338"/>
  <c r="P339"/>
  <c r="P344"/>
  <c r="P345"/>
  <c r="P422"/>
  <c r="P423"/>
  <c r="P1196"/>
  <c r="B1196" s="1"/>
  <c r="P1197"/>
  <c r="B1197" s="1"/>
  <c r="P1198"/>
  <c r="B1198" s="1"/>
  <c r="P1199"/>
  <c r="B1199" s="1"/>
  <c r="P1200"/>
  <c r="B1200" s="1"/>
  <c r="P1201"/>
  <c r="B1201" s="1"/>
  <c r="P1202"/>
  <c r="B1202" s="1"/>
  <c r="P1260"/>
  <c r="P1261"/>
  <c r="P1409"/>
  <c r="B1409" s="1"/>
  <c r="P1410"/>
  <c r="B1410" s="1"/>
  <c r="P1411"/>
  <c r="B1411" s="1"/>
  <c r="P1412"/>
  <c r="B1412" s="1"/>
  <c r="P1413"/>
  <c r="B1413" s="1"/>
  <c r="P1414"/>
  <c r="B1414" s="1"/>
  <c r="P1415"/>
  <c r="B1415" s="1"/>
  <c r="P1416"/>
  <c r="B1416" s="1"/>
  <c r="P1417"/>
  <c r="B1417" s="1"/>
  <c r="P1418"/>
  <c r="B1418" s="1"/>
  <c r="P1419"/>
  <c r="B1419" s="1"/>
  <c r="P1431"/>
  <c r="P1432"/>
  <c r="P1445"/>
  <c r="P1446"/>
  <c r="P1817"/>
  <c r="B1817" s="1"/>
  <c r="P1818"/>
  <c r="B1818" s="1"/>
  <c r="P1819"/>
  <c r="B1819" s="1"/>
  <c r="P1820"/>
  <c r="B1820" s="1"/>
  <c r="P1821"/>
  <c r="B1821" s="1"/>
  <c r="P1822"/>
  <c r="B1822" s="1"/>
  <c r="P1823"/>
  <c r="B1823" s="1"/>
  <c r="P1824"/>
  <c r="B1824" s="1"/>
  <c r="P1825"/>
  <c r="B1825" s="1"/>
  <c r="P1826"/>
  <c r="B1826" s="1"/>
  <c r="P1827"/>
  <c r="B1827" s="1"/>
  <c r="P1828"/>
  <c r="B1828" s="1"/>
  <c r="P1829"/>
  <c r="B1829" s="1"/>
  <c r="P1830"/>
  <c r="B1830" s="1"/>
  <c r="P1831"/>
  <c r="B1831" s="1"/>
  <c r="P1832"/>
  <c r="B1832" s="1"/>
  <c r="P1833"/>
  <c r="B1833" s="1"/>
  <c r="P1834"/>
  <c r="B1834" s="1"/>
  <c r="P1835"/>
  <c r="B1835" s="1"/>
  <c r="P1836"/>
  <c r="B1836" s="1"/>
  <c r="P1837"/>
  <c r="B1837" s="1"/>
  <c r="P1838"/>
  <c r="B1838" s="1"/>
  <c r="P1839"/>
  <c r="B1839" s="1"/>
  <c r="P1840"/>
  <c r="B1840" s="1"/>
  <c r="P1841"/>
  <c r="B1841" s="1"/>
  <c r="P1842"/>
  <c r="B1842" s="1"/>
  <c r="P1843"/>
  <c r="B1843" s="1"/>
  <c r="P1844"/>
  <c r="B1844" s="1"/>
  <c r="P1845"/>
  <c r="B1845" s="1"/>
  <c r="P1846"/>
  <c r="B1846" s="1"/>
  <c r="P1847"/>
  <c r="B1847" s="1"/>
  <c r="P1848"/>
  <c r="B1848" s="1"/>
  <c r="P1849"/>
  <c r="B1849" s="1"/>
  <c r="P1850"/>
  <c r="B1850" s="1"/>
  <c r="P1851"/>
  <c r="B1851" s="1"/>
  <c r="P1852"/>
  <c r="B1852" s="1"/>
  <c r="P1853"/>
  <c r="B1853" s="1"/>
  <c r="P1854"/>
  <c r="B1854" s="1"/>
  <c r="P1855"/>
  <c r="B1855" s="1"/>
  <c r="P1856"/>
  <c r="B1856" s="1"/>
  <c r="P1857"/>
  <c r="B1857" s="1"/>
  <c r="P1858"/>
  <c r="B1858" s="1"/>
  <c r="P1859"/>
  <c r="B1859" s="1"/>
  <c r="P1860"/>
  <c r="B1860" s="1"/>
  <c r="P1861"/>
  <c r="B1861" s="1"/>
  <c r="P1862"/>
  <c r="B1862" s="1"/>
  <c r="P1863"/>
  <c r="B1863" s="1"/>
  <c r="P1864"/>
  <c r="B1864" s="1"/>
  <c r="P1933"/>
  <c r="P1934"/>
  <c r="P1940"/>
  <c r="B1940" s="1"/>
  <c r="P1941"/>
  <c r="B1941" s="1"/>
  <c r="P1942"/>
  <c r="B1942" s="1"/>
  <c r="P1947"/>
  <c r="P1948"/>
  <c r="P1965"/>
  <c r="P1966"/>
  <c r="P1985"/>
  <c r="P1986"/>
  <c r="P2098"/>
  <c r="P2099"/>
  <c r="P2118"/>
  <c r="P2119"/>
  <c r="P2169"/>
  <c r="B2169" s="1"/>
  <c r="P2170"/>
  <c r="B2170" s="1"/>
  <c r="P2171"/>
  <c r="B2171" s="1"/>
  <c r="P2172"/>
  <c r="B2172" s="1"/>
  <c r="P2173"/>
  <c r="B2173" s="1"/>
  <c r="P2174"/>
  <c r="B2174" s="1"/>
  <c r="P2175"/>
  <c r="B2175" s="1"/>
  <c r="P2176"/>
  <c r="B2176" s="1"/>
  <c r="P2177"/>
  <c r="B2177" s="1"/>
  <c r="P2178"/>
  <c r="B2178" s="1"/>
  <c r="P2179"/>
  <c r="B2179" s="1"/>
  <c r="P2180"/>
  <c r="P2181"/>
  <c r="P2225"/>
  <c r="B2225" s="1"/>
  <c r="P2226"/>
  <c r="B2226" s="1"/>
  <c r="P2227"/>
  <c r="B2227" s="1"/>
  <c r="P2228"/>
  <c r="B2228" s="1"/>
  <c r="P2229"/>
  <c r="B2229" s="1"/>
  <c r="P2230"/>
  <c r="B2230" s="1"/>
  <c r="P2231"/>
  <c r="B2231" s="1"/>
  <c r="P2232"/>
  <c r="B2232" s="1"/>
  <c r="P2233"/>
  <c r="B2233" s="1"/>
  <c r="P2234"/>
  <c r="B2234" s="1"/>
  <c r="P2235"/>
  <c r="B2235" s="1"/>
  <c r="P2236"/>
  <c r="B2236" s="1"/>
  <c r="P2237"/>
  <c r="B2237" s="1"/>
  <c r="P2238"/>
  <c r="B2238" s="1"/>
  <c r="P2239"/>
  <c r="B2239" s="1"/>
  <c r="P2240"/>
  <c r="B2240" s="1"/>
  <c r="P2241"/>
  <c r="B2241" s="1"/>
  <c r="P2242"/>
  <c r="B2242" s="1"/>
  <c r="P2243"/>
  <c r="B2243" s="1"/>
  <c r="P2244"/>
  <c r="B2244" s="1"/>
  <c r="P2245"/>
  <c r="B2245" s="1"/>
  <c r="P2246"/>
  <c r="B2246" s="1"/>
  <c r="P2247"/>
  <c r="B2247" s="1"/>
  <c r="P2248"/>
  <c r="B2248" s="1"/>
  <c r="P2249"/>
  <c r="B2249" s="1"/>
  <c r="P2250"/>
  <c r="B2250" s="1"/>
  <c r="P2251"/>
  <c r="B2251" s="1"/>
  <c r="P2252"/>
  <c r="B2252" s="1"/>
  <c r="P2253"/>
  <c r="B2253" s="1"/>
  <c r="P2254"/>
  <c r="B2254" s="1"/>
  <c r="P2255"/>
  <c r="B2255" s="1"/>
  <c r="P2256"/>
  <c r="B2256" s="1"/>
  <c r="P2257"/>
  <c r="B2257" s="1"/>
  <c r="P2258"/>
  <c r="B2258" s="1"/>
  <c r="P2259"/>
  <c r="B2259" s="1"/>
  <c r="P2260"/>
  <c r="B2260" s="1"/>
  <c r="P2261"/>
  <c r="B2261" s="1"/>
  <c r="P2262"/>
  <c r="B2262" s="1"/>
  <c r="P2263"/>
  <c r="B2263" s="1"/>
  <c r="P2264"/>
  <c r="B2264" s="1"/>
  <c r="P2265"/>
  <c r="B2265" s="1"/>
  <c r="P2266"/>
  <c r="B2266" s="1"/>
  <c r="P2267"/>
  <c r="B2267" s="1"/>
  <c r="P2268"/>
  <c r="B2268" s="1"/>
  <c r="P2269"/>
  <c r="B2269" s="1"/>
  <c r="P2270"/>
  <c r="B2270" s="1"/>
  <c r="P2271"/>
  <c r="B2271" s="1"/>
  <c r="P2272"/>
  <c r="B2272" s="1"/>
  <c r="P2273"/>
  <c r="B2273" s="1"/>
  <c r="P2274"/>
  <c r="B2274" s="1"/>
  <c r="P2275"/>
  <c r="B2275" s="1"/>
  <c r="P2276"/>
  <c r="B2276" s="1"/>
  <c r="P2277"/>
  <c r="B2277" s="1"/>
  <c r="P2278"/>
  <c r="B2278" s="1"/>
  <c r="P2280"/>
  <c r="P2281"/>
  <c r="P2302"/>
  <c r="P2303"/>
  <c r="P2342"/>
  <c r="P2343"/>
  <c r="P2358"/>
  <c r="P2359"/>
  <c r="P2360"/>
  <c r="P2361"/>
  <c r="P2362"/>
  <c r="P2363"/>
  <c r="P2364"/>
  <c r="P2365"/>
  <c r="P2366"/>
  <c r="P2367"/>
  <c r="P2368"/>
  <c r="P2369"/>
  <c r="P2370"/>
  <c r="P28"/>
  <c r="P2357" l="1"/>
  <c r="P2356"/>
  <c r="B2356" s="1"/>
  <c r="P2355"/>
  <c r="B2355" s="1"/>
  <c r="P2354"/>
  <c r="B2354" s="1"/>
  <c r="P2353"/>
  <c r="B2353" s="1"/>
  <c r="P2352"/>
  <c r="B2352" s="1"/>
  <c r="P2351"/>
  <c r="B2351" s="1"/>
  <c r="P2350"/>
  <c r="B2350" s="1"/>
  <c r="P2349"/>
  <c r="B2349" s="1"/>
  <c r="P2348"/>
  <c r="B2348" s="1"/>
  <c r="P2347"/>
  <c r="B2347" s="1"/>
  <c r="P2346"/>
  <c r="B2346" s="1"/>
  <c r="P2345"/>
  <c r="B2345" s="1"/>
  <c r="P2344"/>
  <c r="B2344" s="1"/>
  <c r="P2341"/>
  <c r="B2341" s="1"/>
  <c r="P2337"/>
  <c r="B2337" s="1"/>
  <c r="P2336"/>
  <c r="P2335"/>
  <c r="B2335" s="1"/>
  <c r="P2334"/>
  <c r="P2333"/>
  <c r="B2333" s="1"/>
  <c r="P2332"/>
  <c r="B2332" s="1"/>
  <c r="P2331"/>
  <c r="B2331" s="1"/>
  <c r="P2330"/>
  <c r="P2329"/>
  <c r="B2329" s="1"/>
  <c r="P2328"/>
  <c r="B2328" s="1"/>
  <c r="P2327"/>
  <c r="B2327" s="1"/>
  <c r="P2326"/>
  <c r="B2326" s="1"/>
  <c r="P2325"/>
  <c r="B2325" s="1"/>
  <c r="P2324"/>
  <c r="P2323"/>
  <c r="B2323" s="1"/>
  <c r="P2322"/>
  <c r="P2321"/>
  <c r="B2321" s="1"/>
  <c r="P2320"/>
  <c r="B2320" s="1"/>
  <c r="P2319"/>
  <c r="B2319" s="1"/>
  <c r="P2318"/>
  <c r="P2317"/>
  <c r="B2317" s="1"/>
  <c r="P2316"/>
  <c r="B2316" s="1"/>
  <c r="P2315"/>
  <c r="B2315" s="1"/>
  <c r="P2314"/>
  <c r="B2314" s="1"/>
  <c r="P2313"/>
  <c r="B2313" s="1"/>
  <c r="P2312"/>
  <c r="P2311"/>
  <c r="B2311" s="1"/>
  <c r="P2310"/>
  <c r="P2309"/>
  <c r="B2309" s="1"/>
  <c r="P2308"/>
  <c r="B2308" s="1"/>
  <c r="P2307"/>
  <c r="B2307" s="1"/>
  <c r="P2306"/>
  <c r="B2306" s="1"/>
  <c r="P2305"/>
  <c r="B2305" s="1"/>
  <c r="P2304"/>
  <c r="B2304" s="1"/>
  <c r="P2301"/>
  <c r="B2301" s="1"/>
  <c r="P2300"/>
  <c r="P2299"/>
  <c r="P2298"/>
  <c r="B2298" s="1"/>
  <c r="P2297"/>
  <c r="B2297" s="1"/>
  <c r="P2296"/>
  <c r="B2296" s="1"/>
  <c r="P2295"/>
  <c r="P2294"/>
  <c r="B2294" s="1"/>
  <c r="P2293"/>
  <c r="B2293" s="1"/>
  <c r="P2292"/>
  <c r="B2292" s="1"/>
  <c r="P2291"/>
  <c r="P2290"/>
  <c r="B2290" s="1"/>
  <c r="P2289"/>
  <c r="B2289" s="1"/>
  <c r="P2288"/>
  <c r="P2287"/>
  <c r="P2286"/>
  <c r="B2286" s="1"/>
  <c r="P2285"/>
  <c r="B2285" s="1"/>
  <c r="P2284"/>
  <c r="B2284" s="1"/>
  <c r="P2283"/>
  <c r="P2282"/>
  <c r="B2282" s="1"/>
  <c r="P2279"/>
  <c r="B2279" s="1"/>
  <c r="P2224"/>
  <c r="P2223"/>
  <c r="P2222"/>
  <c r="B2222" s="1"/>
  <c r="P2221"/>
  <c r="B2221" s="1"/>
  <c r="P2220"/>
  <c r="B2220" s="1"/>
  <c r="P2219"/>
  <c r="P2218"/>
  <c r="B2218" s="1"/>
  <c r="P2217"/>
  <c r="B2217" s="1"/>
  <c r="P2216"/>
  <c r="P2215"/>
  <c r="P2214"/>
  <c r="B2214" s="1"/>
  <c r="P2212"/>
  <c r="B2212" s="1"/>
  <c r="P2211"/>
  <c r="B2211" s="1"/>
  <c r="P2210"/>
  <c r="P2209"/>
  <c r="B2209" s="1"/>
  <c r="P2208"/>
  <c r="B2208" s="1"/>
  <c r="P2207"/>
  <c r="P2206"/>
  <c r="P2205"/>
  <c r="B2205" s="1"/>
  <c r="P2204"/>
  <c r="B2204" s="1"/>
  <c r="P2203"/>
  <c r="B2203" s="1"/>
  <c r="P2202"/>
  <c r="P2201"/>
  <c r="B2201" s="1"/>
  <c r="P2200"/>
  <c r="B2200" s="1"/>
  <c r="P2199"/>
  <c r="P2198"/>
  <c r="P2197"/>
  <c r="B2197" s="1"/>
  <c r="P2196"/>
  <c r="B2196" s="1"/>
  <c r="P2195"/>
  <c r="B2195" s="1"/>
  <c r="P2194"/>
  <c r="P2193"/>
  <c r="B2193" s="1"/>
  <c r="P2192"/>
  <c r="B2192" s="1"/>
  <c r="P2191"/>
  <c r="P2190"/>
  <c r="P2189"/>
  <c r="B2189" s="1"/>
  <c r="P2188"/>
  <c r="B2188" s="1"/>
  <c r="P2187"/>
  <c r="B2187" s="1"/>
  <c r="P2186"/>
  <c r="P2185"/>
  <c r="B2185" s="1"/>
  <c r="P2184"/>
  <c r="B2184" s="1"/>
  <c r="P2183"/>
  <c r="P2182"/>
  <c r="P2168"/>
  <c r="P2167"/>
  <c r="B2167" s="1"/>
  <c r="P2166"/>
  <c r="B2166" s="1"/>
  <c r="P2165"/>
  <c r="P2164"/>
  <c r="B2164" s="1"/>
  <c r="P2163"/>
  <c r="B2163" s="1"/>
  <c r="P2162"/>
  <c r="P2161"/>
  <c r="P2160"/>
  <c r="B2160" s="1"/>
  <c r="P2159"/>
  <c r="B2159" s="1"/>
  <c r="P2158"/>
  <c r="B2158" s="1"/>
  <c r="P2157"/>
  <c r="P2156"/>
  <c r="P2155"/>
  <c r="B2155" s="1"/>
  <c r="P2154"/>
  <c r="B2154" s="1"/>
  <c r="P2153"/>
  <c r="P2152"/>
  <c r="B2152" s="1"/>
  <c r="P2151"/>
  <c r="B2151" s="1"/>
  <c r="P2150"/>
  <c r="P2149"/>
  <c r="P2148"/>
  <c r="B2148" s="1"/>
  <c r="P2147"/>
  <c r="B2147" s="1"/>
  <c r="P2146"/>
  <c r="B2146" s="1"/>
  <c r="P2145"/>
  <c r="P2144"/>
  <c r="P2143"/>
  <c r="B2143" s="1"/>
  <c r="P2142"/>
  <c r="P2141"/>
  <c r="P2140"/>
  <c r="B2140" s="1"/>
  <c r="P2139"/>
  <c r="B2139" s="1"/>
  <c r="P2138"/>
  <c r="B2138" s="1"/>
  <c r="P2137"/>
  <c r="P2136"/>
  <c r="B2136" s="1"/>
  <c r="P2135"/>
  <c r="B2135" s="1"/>
  <c r="P2134"/>
  <c r="B2134" s="1"/>
  <c r="P2133"/>
  <c r="P2132"/>
  <c r="P2131"/>
  <c r="B2131" s="1"/>
  <c r="P2130"/>
  <c r="B2130" s="1"/>
  <c r="P2129"/>
  <c r="P2128"/>
  <c r="B2128" s="1"/>
  <c r="P2127"/>
  <c r="B2127" s="1"/>
  <c r="P2126"/>
  <c r="P2125"/>
  <c r="P2124"/>
  <c r="B2124" s="1"/>
  <c r="P2123"/>
  <c r="B2123" s="1"/>
  <c r="P2122"/>
  <c r="B2122" s="1"/>
  <c r="P2121"/>
  <c r="P2120"/>
  <c r="B2120" s="1"/>
  <c r="P2114"/>
  <c r="B2114" s="1"/>
  <c r="P2113"/>
  <c r="B2113" s="1"/>
  <c r="P2112"/>
  <c r="P2111"/>
  <c r="B2111" s="1"/>
  <c r="P2110"/>
  <c r="B2110" s="1"/>
  <c r="P2109"/>
  <c r="P2108"/>
  <c r="P2107"/>
  <c r="B2107" s="1"/>
  <c r="P2106"/>
  <c r="B2106" s="1"/>
  <c r="P2105"/>
  <c r="B2105" s="1"/>
  <c r="P2104"/>
  <c r="P2103"/>
  <c r="B2103" s="1"/>
  <c r="P2102"/>
  <c r="B2102" s="1"/>
  <c r="P2101"/>
  <c r="P2100"/>
  <c r="B2097"/>
  <c r="B2096"/>
  <c r="P2093"/>
  <c r="P2092"/>
  <c r="B2092" s="1"/>
  <c r="P2091"/>
  <c r="B2091" s="1"/>
  <c r="P2090"/>
  <c r="B2090" s="1"/>
  <c r="P2089"/>
  <c r="P2088"/>
  <c r="B2088" s="1"/>
  <c r="P2087"/>
  <c r="B2087" s="1"/>
  <c r="P2086"/>
  <c r="B2086" s="1"/>
  <c r="P2085"/>
  <c r="B2085" s="1"/>
  <c r="P2084"/>
  <c r="B2084" s="1"/>
  <c r="P2083"/>
  <c r="B2083" s="1"/>
  <c r="P2082"/>
  <c r="B2082" s="1"/>
  <c r="P2081"/>
  <c r="B2081" s="1"/>
  <c r="P2080"/>
  <c r="B2080" s="1"/>
  <c r="P2079"/>
  <c r="B2079" s="1"/>
  <c r="P2078"/>
  <c r="B2078" s="1"/>
  <c r="P2077"/>
  <c r="P2076"/>
  <c r="B2076" s="1"/>
  <c r="P2075"/>
  <c r="B2075" s="1"/>
  <c r="P2074"/>
  <c r="B2074" s="1"/>
  <c r="P2073"/>
  <c r="P2072"/>
  <c r="B2072" s="1"/>
  <c r="P2071"/>
  <c r="P2070"/>
  <c r="B2070" s="1"/>
  <c r="P2069"/>
  <c r="B2069" s="1"/>
  <c r="P2068"/>
  <c r="B2068" s="1"/>
  <c r="P2067"/>
  <c r="B2067" s="1"/>
  <c r="P2066"/>
  <c r="B2066" s="1"/>
  <c r="P2065"/>
  <c r="P2064"/>
  <c r="B2064" s="1"/>
  <c r="P2063"/>
  <c r="B2063" s="1"/>
  <c r="P2062"/>
  <c r="B2062" s="1"/>
  <c r="P2061"/>
  <c r="P2060"/>
  <c r="B2060" s="1"/>
  <c r="P2059"/>
  <c r="P2058"/>
  <c r="B2058" s="1"/>
  <c r="P2057"/>
  <c r="P2056"/>
  <c r="B2056" s="1"/>
  <c r="P2055"/>
  <c r="B2055" s="1"/>
  <c r="P2054"/>
  <c r="B2054" s="1"/>
  <c r="P2053"/>
  <c r="P2052"/>
  <c r="B2052" s="1"/>
  <c r="P2051"/>
  <c r="B2051" s="1"/>
  <c r="P2050"/>
  <c r="B2050" s="1"/>
  <c r="P2049"/>
  <c r="B2049" s="1"/>
  <c r="P2048"/>
  <c r="B2048" s="1"/>
  <c r="P2047"/>
  <c r="P2046"/>
  <c r="B2046" s="1"/>
  <c r="P2045"/>
  <c r="P2044"/>
  <c r="B2044" s="1"/>
  <c r="P2043"/>
  <c r="B2043" s="1"/>
  <c r="P2042"/>
  <c r="B2042" s="1"/>
  <c r="P2041"/>
  <c r="P2040"/>
  <c r="B2040" s="1"/>
  <c r="P2039"/>
  <c r="B2039" s="1"/>
  <c r="P2038"/>
  <c r="B2038" s="1"/>
  <c r="P2037"/>
  <c r="B2037" s="1"/>
  <c r="P2036"/>
  <c r="B2036" s="1"/>
  <c r="P2035"/>
  <c r="B2035" s="1"/>
  <c r="P2034"/>
  <c r="B2034" s="1"/>
  <c r="P2033"/>
  <c r="B2033" s="1"/>
  <c r="P2032"/>
  <c r="B2032" s="1"/>
  <c r="P2031"/>
  <c r="B2031" s="1"/>
  <c r="P2030"/>
  <c r="B2030" s="1"/>
  <c r="P2029"/>
  <c r="P2028"/>
  <c r="B2028" s="1"/>
  <c r="P2027"/>
  <c r="B2027" s="1"/>
  <c r="P2026"/>
  <c r="B2026" s="1"/>
  <c r="P2025"/>
  <c r="P2024"/>
  <c r="B2024" s="1"/>
  <c r="P2023"/>
  <c r="B2023" s="1"/>
  <c r="P2022"/>
  <c r="B2022" s="1"/>
  <c r="P2021"/>
  <c r="B2021" s="1"/>
  <c r="P2020"/>
  <c r="B2020" s="1"/>
  <c r="P2019"/>
  <c r="B2019" s="1"/>
  <c r="P2018"/>
  <c r="B2018" s="1"/>
  <c r="P2017"/>
  <c r="P2016"/>
  <c r="B2016" s="1"/>
  <c r="P2015"/>
  <c r="B2015" s="1"/>
  <c r="P2014"/>
  <c r="B2014" s="1"/>
  <c r="P2013"/>
  <c r="P2012"/>
  <c r="B2012" s="1"/>
  <c r="P2011"/>
  <c r="B2011" s="1"/>
  <c r="P2010"/>
  <c r="B2010" s="1"/>
  <c r="P2009"/>
  <c r="B2009" s="1"/>
  <c r="P2008"/>
  <c r="B2008" s="1"/>
  <c r="P2007"/>
  <c r="P2006"/>
  <c r="B2006" s="1"/>
  <c r="P2005"/>
  <c r="P2004"/>
  <c r="B2004" s="1"/>
  <c r="P2003"/>
  <c r="B2003" s="1"/>
  <c r="P2002"/>
  <c r="B2002" s="1"/>
  <c r="P2001"/>
  <c r="P2000"/>
  <c r="B2000" s="1"/>
  <c r="P1999"/>
  <c r="B1999" s="1"/>
  <c r="P1998"/>
  <c r="B1998" s="1"/>
  <c r="P1997"/>
  <c r="B1997" s="1"/>
  <c r="P1996"/>
  <c r="B1996" s="1"/>
  <c r="P1995"/>
  <c r="P1994"/>
  <c r="B1994" s="1"/>
  <c r="P1993"/>
  <c r="P1992"/>
  <c r="B1992" s="1"/>
  <c r="P1991"/>
  <c r="B1991" s="1"/>
  <c r="P1990"/>
  <c r="B1990" s="1"/>
  <c r="P1989"/>
  <c r="P1988"/>
  <c r="B1988" s="1"/>
  <c r="P1987"/>
  <c r="B1987" s="1"/>
  <c r="P1984"/>
  <c r="B1984" s="1"/>
  <c r="P1983"/>
  <c r="B1983" s="1"/>
  <c r="P1982"/>
  <c r="B1982" s="1"/>
  <c r="P1981"/>
  <c r="P1980"/>
  <c r="B1980" s="1"/>
  <c r="P1979"/>
  <c r="P1978"/>
  <c r="B1978" s="1"/>
  <c r="P1977"/>
  <c r="B1977" s="1"/>
  <c r="P1976"/>
  <c r="B1976" s="1"/>
  <c r="P1975"/>
  <c r="P1974"/>
  <c r="B1974" s="1"/>
  <c r="P1973"/>
  <c r="B1973" s="1"/>
  <c r="P1972"/>
  <c r="B1972" s="1"/>
  <c r="P1971"/>
  <c r="B1971" s="1"/>
  <c r="P1970"/>
  <c r="B1970" s="1"/>
  <c r="P1969"/>
  <c r="P1968"/>
  <c r="B1968" s="1"/>
  <c r="P1967"/>
  <c r="P1964"/>
  <c r="B1964" s="1"/>
  <c r="P1963"/>
  <c r="B1963" s="1"/>
  <c r="P1962"/>
  <c r="B1962" s="1"/>
  <c r="P1961"/>
  <c r="P1960"/>
  <c r="B1960" s="1"/>
  <c r="P1959"/>
  <c r="B1959" s="1"/>
  <c r="P1958"/>
  <c r="B1958" s="1"/>
  <c r="P1957"/>
  <c r="B1957" s="1"/>
  <c r="P1956"/>
  <c r="B1956" s="1"/>
  <c r="P1955"/>
  <c r="B1955" s="1"/>
  <c r="P1954"/>
  <c r="B1954" s="1"/>
  <c r="P1953"/>
  <c r="B1953" s="1"/>
  <c r="P1952"/>
  <c r="B1952" s="1"/>
  <c r="P1951"/>
  <c r="B1951" s="1"/>
  <c r="P1950"/>
  <c r="P1949"/>
  <c r="P1946"/>
  <c r="B1946" s="1"/>
  <c r="P1945"/>
  <c r="B1945" s="1"/>
  <c r="P1944"/>
  <c r="B1944" s="1"/>
  <c r="P1943"/>
  <c r="B1943" s="1"/>
  <c r="P1939"/>
  <c r="B1939" s="1"/>
  <c r="P1938"/>
  <c r="B1938" s="1"/>
  <c r="P1937"/>
  <c r="B1937" s="1"/>
  <c r="P1936"/>
  <c r="B1936" s="1"/>
  <c r="P1935"/>
  <c r="B1935" s="1"/>
  <c r="P1875"/>
  <c r="B1875" s="1"/>
  <c r="P1874"/>
  <c r="B1874" s="1"/>
  <c r="P1873"/>
  <c r="P1872"/>
  <c r="B1872" s="1"/>
  <c r="P1871"/>
  <c r="B1871" s="1"/>
  <c r="P1870"/>
  <c r="B1870" s="1"/>
  <c r="P1869"/>
  <c r="P1868"/>
  <c r="B1868" s="1"/>
  <c r="P1867"/>
  <c r="B1867" s="1"/>
  <c r="P1866"/>
  <c r="B1866" s="1"/>
  <c r="P1865"/>
  <c r="B1865" s="1"/>
  <c r="P1816"/>
  <c r="B1816" s="1"/>
  <c r="P1815"/>
  <c r="B1815" s="1"/>
  <c r="P1814"/>
  <c r="B1814" s="1"/>
  <c r="P1813"/>
  <c r="B1813" s="1"/>
  <c r="P1812"/>
  <c r="B1812" s="1"/>
  <c r="P1811"/>
  <c r="P1810"/>
  <c r="B1810" s="1"/>
  <c r="P1809"/>
  <c r="B1809" s="1"/>
  <c r="P1808"/>
  <c r="B1808" s="1"/>
  <c r="P1807"/>
  <c r="B1807" s="1"/>
  <c r="P1806"/>
  <c r="B1806" s="1"/>
  <c r="P1805"/>
  <c r="B1805" s="1"/>
  <c r="P1804"/>
  <c r="B1804" s="1"/>
  <c r="P1803"/>
  <c r="B1803" s="1"/>
  <c r="P1802"/>
  <c r="B1802" s="1"/>
  <c r="P1801"/>
  <c r="P1800"/>
  <c r="B1800" s="1"/>
  <c r="P1799"/>
  <c r="B1799" s="1"/>
  <c r="P1798"/>
  <c r="B1798" s="1"/>
  <c r="P1797"/>
  <c r="P1796"/>
  <c r="B1796" s="1"/>
  <c r="P1795"/>
  <c r="B1795" s="1"/>
  <c r="P1794"/>
  <c r="B1794" s="1"/>
  <c r="P1793"/>
  <c r="B1793" s="1"/>
  <c r="P1792"/>
  <c r="B1792" s="1"/>
  <c r="P1791"/>
  <c r="B1791" s="1"/>
  <c r="P1790"/>
  <c r="B1790" s="1"/>
  <c r="P1789"/>
  <c r="B1789" s="1"/>
  <c r="P1788"/>
  <c r="B1788" s="1"/>
  <c r="P1787"/>
  <c r="B1787" s="1"/>
  <c r="P1786"/>
  <c r="B1786" s="1"/>
  <c r="P1785"/>
  <c r="P1784"/>
  <c r="B1784" s="1"/>
  <c r="P1783"/>
  <c r="B1783" s="1"/>
  <c r="P1782"/>
  <c r="B1782" s="1"/>
  <c r="P1781"/>
  <c r="P1780"/>
  <c r="B1780" s="1"/>
  <c r="P1779"/>
  <c r="B1779" s="1"/>
  <c r="P1778"/>
  <c r="B1778" s="1"/>
  <c r="P1777"/>
  <c r="B1777" s="1"/>
  <c r="P1776"/>
  <c r="B1776" s="1"/>
  <c r="P1775"/>
  <c r="B1775" s="1"/>
  <c r="P1774"/>
  <c r="B1774" s="1"/>
  <c r="P1773"/>
  <c r="P1772"/>
  <c r="B1772" s="1"/>
  <c r="P1771"/>
  <c r="B1771" s="1"/>
  <c r="P1770"/>
  <c r="B1770" s="1"/>
  <c r="P1769"/>
  <c r="P1768"/>
  <c r="B1768" s="1"/>
  <c r="P1767"/>
  <c r="B1767" s="1"/>
  <c r="P1766"/>
  <c r="B1766" s="1"/>
  <c r="P1765"/>
  <c r="B1765" s="1"/>
  <c r="P1764"/>
  <c r="B1764" s="1"/>
  <c r="P1763"/>
  <c r="B1763" s="1"/>
  <c r="P1762"/>
  <c r="B1762" s="1"/>
  <c r="P1761"/>
  <c r="B1761" s="1"/>
  <c r="P1760"/>
  <c r="B1760" s="1"/>
  <c r="P1759"/>
  <c r="B1759" s="1"/>
  <c r="P1758"/>
  <c r="B1758" s="1"/>
  <c r="P1757"/>
  <c r="P1756"/>
  <c r="B1756" s="1"/>
  <c r="P1755"/>
  <c r="B1755" s="1"/>
  <c r="P1754"/>
  <c r="B1754" s="1"/>
  <c r="P1753"/>
  <c r="P1752"/>
  <c r="B1752" s="1"/>
  <c r="P1751"/>
  <c r="B1751" s="1"/>
  <c r="P1750"/>
  <c r="B1750" s="1"/>
  <c r="P1749"/>
  <c r="B1749" s="1"/>
  <c r="P1748"/>
  <c r="B1748" s="1"/>
  <c r="P1747"/>
  <c r="B1747" s="1"/>
  <c r="P1746"/>
  <c r="B1746" s="1"/>
  <c r="P1745"/>
  <c r="P1744"/>
  <c r="B1744" s="1"/>
  <c r="P1743"/>
  <c r="B1743" s="1"/>
  <c r="P1742"/>
  <c r="B1742" s="1"/>
  <c r="P1741"/>
  <c r="P1740"/>
  <c r="B1740" s="1"/>
  <c r="P1739"/>
  <c r="B1739" s="1"/>
  <c r="P1738"/>
  <c r="B1738" s="1"/>
  <c r="P1737"/>
  <c r="B1737" s="1"/>
  <c r="P1736"/>
  <c r="B1736" s="1"/>
  <c r="P1735"/>
  <c r="B1735" s="1"/>
  <c r="P1734"/>
  <c r="B1734" s="1"/>
  <c r="P1733"/>
  <c r="B1733" s="1"/>
  <c r="P1732"/>
  <c r="B1732" s="1"/>
  <c r="P1731"/>
  <c r="P1730"/>
  <c r="B1730" s="1"/>
  <c r="P1729"/>
  <c r="P1728"/>
  <c r="B1728" s="1"/>
  <c r="P1727"/>
  <c r="B1727" s="1"/>
  <c r="P1726"/>
  <c r="B1726" s="1"/>
  <c r="P1725"/>
  <c r="B1725" s="1"/>
  <c r="P1724"/>
  <c r="B1724" s="1"/>
  <c r="P1723"/>
  <c r="B1723" s="1"/>
  <c r="P1722"/>
  <c r="B1722" s="1"/>
  <c r="P1721"/>
  <c r="B1721" s="1"/>
  <c r="P1720"/>
  <c r="B1720" s="1"/>
  <c r="P1719"/>
  <c r="B1719" s="1"/>
  <c r="P1718"/>
  <c r="B1718" s="1"/>
  <c r="P1717"/>
  <c r="P1716"/>
  <c r="B1716" s="1"/>
  <c r="P1715"/>
  <c r="B1715" s="1"/>
  <c r="P1714"/>
  <c r="B1714" s="1"/>
  <c r="P1713"/>
  <c r="P1712"/>
  <c r="B1712" s="1"/>
  <c r="P1711"/>
  <c r="B1711" s="1"/>
  <c r="P1710"/>
  <c r="B1710" s="1"/>
  <c r="P1709"/>
  <c r="B1709" s="1"/>
  <c r="P1708"/>
  <c r="B1708" s="1"/>
  <c r="P1707"/>
  <c r="B1707" s="1"/>
  <c r="P1706"/>
  <c r="B1706" s="1"/>
  <c r="P1705"/>
  <c r="P1704"/>
  <c r="B1704" s="1"/>
  <c r="P1703"/>
  <c r="B1703" s="1"/>
  <c r="P1702"/>
  <c r="B1702" s="1"/>
  <c r="P1701"/>
  <c r="P1700"/>
  <c r="B1700" s="1"/>
  <c r="P1699"/>
  <c r="B1699" s="1"/>
  <c r="P1698"/>
  <c r="B1698" s="1"/>
  <c r="P1697"/>
  <c r="B1697" s="1"/>
  <c r="P1696"/>
  <c r="B1696" s="1"/>
  <c r="P1695"/>
  <c r="B1695" s="1"/>
  <c r="P1694"/>
  <c r="B1694" s="1"/>
  <c r="P1693"/>
  <c r="B1693" s="1"/>
  <c r="P1692"/>
  <c r="B1692" s="1"/>
  <c r="P1691"/>
  <c r="B1691" s="1"/>
  <c r="P1690"/>
  <c r="B1690" s="1"/>
  <c r="P1689"/>
  <c r="P1688"/>
  <c r="B1688" s="1"/>
  <c r="P1687"/>
  <c r="B1687" s="1"/>
  <c r="P1686"/>
  <c r="B1686" s="1"/>
  <c r="P1685"/>
  <c r="P1684"/>
  <c r="B1684" s="1"/>
  <c r="P1683"/>
  <c r="B1683" s="1"/>
  <c r="P1682"/>
  <c r="B1682" s="1"/>
  <c r="P1681"/>
  <c r="B1681" s="1"/>
  <c r="P1680"/>
  <c r="B1680" s="1"/>
  <c r="P1679"/>
  <c r="B1679" s="1"/>
  <c r="P1678"/>
  <c r="B1678" s="1"/>
  <c r="P1677"/>
  <c r="B1677" s="1"/>
  <c r="P1676"/>
  <c r="B1676" s="1"/>
  <c r="P1675"/>
  <c r="B1675" s="1"/>
  <c r="P1674"/>
  <c r="P1673"/>
  <c r="P1672"/>
  <c r="B1672" s="1"/>
  <c r="P1671"/>
  <c r="B1671" s="1"/>
  <c r="P1670"/>
  <c r="B1670" s="1"/>
  <c r="P1669"/>
  <c r="B1669" s="1"/>
  <c r="P1668"/>
  <c r="B1668" s="1"/>
  <c r="P1667"/>
  <c r="B1667" s="1"/>
  <c r="P1666"/>
  <c r="B1666" s="1"/>
  <c r="P1665"/>
  <c r="B1665" s="1"/>
  <c r="P1664"/>
  <c r="B1664" s="1"/>
  <c r="P1663"/>
  <c r="B1663" s="1"/>
  <c r="P1662"/>
  <c r="B1662" s="1"/>
  <c r="P1661"/>
  <c r="P1660"/>
  <c r="B1660" s="1"/>
  <c r="P1659"/>
  <c r="B1659" s="1"/>
  <c r="P1658"/>
  <c r="B1658" s="1"/>
  <c r="P1657"/>
  <c r="P1656"/>
  <c r="B1656" s="1"/>
  <c r="P1655"/>
  <c r="B1655" s="1"/>
  <c r="P1654"/>
  <c r="B1654" s="1"/>
  <c r="P1653"/>
  <c r="B1653" s="1"/>
  <c r="P1652"/>
  <c r="B1652" s="1"/>
  <c r="P1651"/>
  <c r="P1650"/>
  <c r="B1650" s="1"/>
  <c r="P1649"/>
  <c r="P1648"/>
  <c r="B1648" s="1"/>
  <c r="P1647"/>
  <c r="B1647" s="1"/>
  <c r="P1646"/>
  <c r="B1646" s="1"/>
  <c r="P1645"/>
  <c r="P1644"/>
  <c r="B1644" s="1"/>
  <c r="P1643"/>
  <c r="B1643" s="1"/>
  <c r="P1642"/>
  <c r="B1642" s="1"/>
  <c r="P1641"/>
  <c r="B1641" s="1"/>
  <c r="P1640"/>
  <c r="B1640" s="1"/>
  <c r="P1639"/>
  <c r="B1639" s="1"/>
  <c r="P1638"/>
  <c r="B1638" s="1"/>
  <c r="P1637"/>
  <c r="B1637" s="1"/>
  <c r="P1636"/>
  <c r="B1636" s="1"/>
  <c r="P1635"/>
  <c r="B1635" s="1"/>
  <c r="P1634"/>
  <c r="B1634" s="1"/>
  <c r="P1633"/>
  <c r="P1632"/>
  <c r="B1632" s="1"/>
  <c r="P1631"/>
  <c r="B1631" s="1"/>
  <c r="P1630"/>
  <c r="B1630" s="1"/>
  <c r="P1629"/>
  <c r="P1628"/>
  <c r="B1628" s="1"/>
  <c r="P1627"/>
  <c r="B1627" s="1"/>
  <c r="P1626"/>
  <c r="B1626" s="1"/>
  <c r="P1625"/>
  <c r="B1625" s="1"/>
  <c r="P1624"/>
  <c r="B1624" s="1"/>
  <c r="P1623"/>
  <c r="B1623" s="1"/>
  <c r="P1622"/>
  <c r="B1622" s="1"/>
  <c r="P1621"/>
  <c r="P1620"/>
  <c r="B1620" s="1"/>
  <c r="P1619"/>
  <c r="B1619" s="1"/>
  <c r="P1618"/>
  <c r="B1618" s="1"/>
  <c r="P1617"/>
  <c r="P1616"/>
  <c r="B1616" s="1"/>
  <c r="P1615"/>
  <c r="B1615" s="1"/>
  <c r="P1614"/>
  <c r="B1614" s="1"/>
  <c r="P1613"/>
  <c r="B1613" s="1"/>
  <c r="P1612"/>
  <c r="B1612" s="1"/>
  <c r="P1611"/>
  <c r="B1611" s="1"/>
  <c r="P1610"/>
  <c r="B1610" s="1"/>
  <c r="P1609"/>
  <c r="B1609" s="1"/>
  <c r="P1608"/>
  <c r="B1608" s="1"/>
  <c r="P1607"/>
  <c r="B1607" s="1"/>
  <c r="P1606"/>
  <c r="B1606" s="1"/>
  <c r="P1605"/>
  <c r="P1604"/>
  <c r="B1604" s="1"/>
  <c r="P1603"/>
  <c r="B1603" s="1"/>
  <c r="P1602"/>
  <c r="B1602" s="1"/>
  <c r="P1601"/>
  <c r="P1600"/>
  <c r="B1600" s="1"/>
  <c r="P1599"/>
  <c r="B1599" s="1"/>
  <c r="P1598"/>
  <c r="B1598" s="1"/>
  <c r="P1597"/>
  <c r="B1597" s="1"/>
  <c r="P1596"/>
  <c r="B1596" s="1"/>
  <c r="P1595"/>
  <c r="B1595" s="1"/>
  <c r="P1594"/>
  <c r="B1594" s="1"/>
  <c r="P1593"/>
  <c r="B1593" s="1"/>
  <c r="P1592"/>
  <c r="B1592" s="1"/>
  <c r="P1591"/>
  <c r="B1591" s="1"/>
  <c r="P1590"/>
  <c r="P1589"/>
  <c r="P1588"/>
  <c r="B1588" s="1"/>
  <c r="P1587"/>
  <c r="B1587" s="1"/>
  <c r="P1586"/>
  <c r="B1586" s="1"/>
  <c r="P1585"/>
  <c r="B1585" s="1"/>
  <c r="P1584"/>
  <c r="B1584" s="1"/>
  <c r="P1583"/>
  <c r="B1583" s="1"/>
  <c r="P1582"/>
  <c r="B1582" s="1"/>
  <c r="P1581"/>
  <c r="B1581" s="1"/>
  <c r="P1580"/>
  <c r="B1580" s="1"/>
  <c r="P1579"/>
  <c r="B1579" s="1"/>
  <c r="P1578"/>
  <c r="B1578" s="1"/>
  <c r="P1577"/>
  <c r="P1576"/>
  <c r="B1576" s="1"/>
  <c r="P1575"/>
  <c r="B1575" s="1"/>
  <c r="P1574"/>
  <c r="B1574" s="1"/>
  <c r="P1573"/>
  <c r="P1572"/>
  <c r="B1572" s="1"/>
  <c r="P1571"/>
  <c r="B1571" s="1"/>
  <c r="P1570"/>
  <c r="B1570" s="1"/>
  <c r="P1569"/>
  <c r="B1569" s="1"/>
  <c r="P1568"/>
  <c r="B1568" s="1"/>
  <c r="P1567"/>
  <c r="B1567" s="1"/>
  <c r="P1566"/>
  <c r="B1566" s="1"/>
  <c r="P1565"/>
  <c r="B1565" s="1"/>
  <c r="P1564"/>
  <c r="B1564" s="1"/>
  <c r="P1563"/>
  <c r="B1563" s="1"/>
  <c r="P1562"/>
  <c r="B1562" s="1"/>
  <c r="P1561"/>
  <c r="P1560"/>
  <c r="B1560" s="1"/>
  <c r="P1559"/>
  <c r="B1559" s="1"/>
  <c r="P1558"/>
  <c r="B1558" s="1"/>
  <c r="P1557"/>
  <c r="B1557" s="1"/>
  <c r="P1556"/>
  <c r="B1556" s="1"/>
  <c r="P1555"/>
  <c r="P1554"/>
  <c r="B1554" s="1"/>
  <c r="P1553"/>
  <c r="P1552"/>
  <c r="B1552" s="1"/>
  <c r="P1551"/>
  <c r="B1551" s="1"/>
  <c r="P1550"/>
  <c r="B1550" s="1"/>
  <c r="P1549"/>
  <c r="B1549" s="1"/>
  <c r="P1548"/>
  <c r="B1548" s="1"/>
  <c r="P1547"/>
  <c r="B1547" s="1"/>
  <c r="P1546"/>
  <c r="B1546" s="1"/>
  <c r="P1545"/>
  <c r="B1545" s="1"/>
  <c r="P1544"/>
  <c r="B1544" s="1"/>
  <c r="P1543"/>
  <c r="B1543" s="1"/>
  <c r="P1542"/>
  <c r="B1542" s="1"/>
  <c r="P1541"/>
  <c r="P1540"/>
  <c r="B1540" s="1"/>
  <c r="P1539"/>
  <c r="B1539" s="1"/>
  <c r="P1538"/>
  <c r="B1538" s="1"/>
  <c r="P1537"/>
  <c r="P1536"/>
  <c r="B1536" s="1"/>
  <c r="P1535"/>
  <c r="B1535" s="1"/>
  <c r="P1534"/>
  <c r="B1534" s="1"/>
  <c r="P1533"/>
  <c r="B1533" s="1"/>
  <c r="P1532"/>
  <c r="B1532" s="1"/>
  <c r="P1531"/>
  <c r="B1531" s="1"/>
  <c r="P1530"/>
  <c r="B1530" s="1"/>
  <c r="P1529"/>
  <c r="B1529" s="1"/>
  <c r="P1528"/>
  <c r="B1528" s="1"/>
  <c r="P1527"/>
  <c r="B1527" s="1"/>
  <c r="P1526"/>
  <c r="B1526" s="1"/>
  <c r="P1525"/>
  <c r="P1524"/>
  <c r="B1524" s="1"/>
  <c r="P1523"/>
  <c r="B1523" s="1"/>
  <c r="P1522"/>
  <c r="B1522" s="1"/>
  <c r="P1521"/>
  <c r="P1520"/>
  <c r="B1520" s="1"/>
  <c r="P1519"/>
  <c r="B1519" s="1"/>
  <c r="P1518"/>
  <c r="B1518" s="1"/>
  <c r="P1517"/>
  <c r="B1517" s="1"/>
  <c r="P1516"/>
  <c r="B1516" s="1"/>
  <c r="P1515"/>
  <c r="B1515" s="1"/>
  <c r="P1514"/>
  <c r="B1514" s="1"/>
  <c r="P1513"/>
  <c r="P1512"/>
  <c r="B1512" s="1"/>
  <c r="P1511"/>
  <c r="B1511" s="1"/>
  <c r="P1510"/>
  <c r="B1510" s="1"/>
  <c r="P1509"/>
  <c r="P1508"/>
  <c r="B1508" s="1"/>
  <c r="P1507"/>
  <c r="B1507" s="1"/>
  <c r="P1506"/>
  <c r="B1506" s="1"/>
  <c r="P1505"/>
  <c r="B1505" s="1"/>
  <c r="P1504"/>
  <c r="B1504" s="1"/>
  <c r="P1503"/>
  <c r="B1503" s="1"/>
  <c r="P1502"/>
  <c r="B1502" s="1"/>
  <c r="P1501"/>
  <c r="B1501" s="1"/>
  <c r="P1500"/>
  <c r="B1500" s="1"/>
  <c r="P1499"/>
  <c r="B1499" s="1"/>
  <c r="P1498"/>
  <c r="B1498" s="1"/>
  <c r="P1497"/>
  <c r="P1496"/>
  <c r="B1496" s="1"/>
  <c r="P1495"/>
  <c r="B1495" s="1"/>
  <c r="P1494"/>
  <c r="B1494" s="1"/>
  <c r="P1493"/>
  <c r="P1492"/>
  <c r="B1492" s="1"/>
  <c r="P1491"/>
  <c r="B1491" s="1"/>
  <c r="P1490"/>
  <c r="B1490" s="1"/>
  <c r="P1489"/>
  <c r="B1489" s="1"/>
  <c r="P1488"/>
  <c r="B1488" s="1"/>
  <c r="P1487"/>
  <c r="B1487" s="1"/>
  <c r="P1486"/>
  <c r="B1486" s="1"/>
  <c r="P1485"/>
  <c r="P1484"/>
  <c r="B1484" s="1"/>
  <c r="P1483"/>
  <c r="B1483" s="1"/>
  <c r="P1482"/>
  <c r="B1482" s="1"/>
  <c r="P1481"/>
  <c r="P1480"/>
  <c r="B1480" s="1"/>
  <c r="P1479"/>
  <c r="B1479" s="1"/>
  <c r="P1478"/>
  <c r="B1478" s="1"/>
  <c r="P1477"/>
  <c r="B1477" s="1"/>
  <c r="P1476"/>
  <c r="B1476" s="1"/>
  <c r="P1475"/>
  <c r="P1474"/>
  <c r="B1474" s="1"/>
  <c r="P1473"/>
  <c r="P1472"/>
  <c r="B1472" s="1"/>
  <c r="P1471"/>
  <c r="B1471" s="1"/>
  <c r="P1470"/>
  <c r="B1470" s="1"/>
  <c r="P1469"/>
  <c r="P1468"/>
  <c r="B1468" s="1"/>
  <c r="P1467"/>
  <c r="B1467" s="1"/>
  <c r="P1466"/>
  <c r="B1466" s="1"/>
  <c r="P1465"/>
  <c r="B1465" s="1"/>
  <c r="P1464"/>
  <c r="B1464" s="1"/>
  <c r="P1463"/>
  <c r="B1463" s="1"/>
  <c r="P1462"/>
  <c r="B1462" s="1"/>
  <c r="P1461"/>
  <c r="B1461" s="1"/>
  <c r="P1460"/>
  <c r="B1460" s="1"/>
  <c r="P1459"/>
  <c r="B1459" s="1"/>
  <c r="P1458"/>
  <c r="P1457"/>
  <c r="P1456"/>
  <c r="B1456" s="1"/>
  <c r="P1455"/>
  <c r="B1455" s="1"/>
  <c r="P1454"/>
  <c r="B1454" s="1"/>
  <c r="P1453"/>
  <c r="B1453" s="1"/>
  <c r="P1452"/>
  <c r="B1452" s="1"/>
  <c r="P1451"/>
  <c r="B1451" s="1"/>
  <c r="P1450"/>
  <c r="B1450" s="1"/>
  <c r="P1449"/>
  <c r="B1449" s="1"/>
  <c r="P1448"/>
  <c r="B1448" s="1"/>
  <c r="P1447"/>
  <c r="P1442"/>
  <c r="B1442" s="1"/>
  <c r="P1441"/>
  <c r="P1440"/>
  <c r="B1440" s="1"/>
  <c r="P1439"/>
  <c r="B1439" s="1"/>
  <c r="P1438"/>
  <c r="B1438" s="1"/>
  <c r="P1437"/>
  <c r="B1437" s="1"/>
  <c r="P1436"/>
  <c r="B1436" s="1"/>
  <c r="P1435"/>
  <c r="B1435" s="1"/>
  <c r="P1434"/>
  <c r="B1434" s="1"/>
  <c r="P1433"/>
  <c r="B1433" s="1"/>
  <c r="P1430"/>
  <c r="B1430" s="1"/>
  <c r="P1429"/>
  <c r="P1428"/>
  <c r="B1428" s="1"/>
  <c r="P1427"/>
  <c r="P1426"/>
  <c r="B1426" s="1"/>
  <c r="P1425"/>
  <c r="B1425" s="1"/>
  <c r="P1424"/>
  <c r="B1424" s="1"/>
  <c r="P1423"/>
  <c r="B1423" s="1"/>
  <c r="P1422"/>
  <c r="B1422" s="1"/>
  <c r="P1421"/>
  <c r="B1421" s="1"/>
  <c r="P1420"/>
  <c r="B1420" s="1"/>
  <c r="P1408"/>
  <c r="P1407"/>
  <c r="B1407" s="1"/>
  <c r="P1406"/>
  <c r="B1406" s="1"/>
  <c r="P1405"/>
  <c r="B1405" s="1"/>
  <c r="P1404"/>
  <c r="P1403"/>
  <c r="B1403" s="1"/>
  <c r="P1402"/>
  <c r="B1402" s="1"/>
  <c r="P1401"/>
  <c r="B1401" s="1"/>
  <c r="P1400"/>
  <c r="B1400" s="1"/>
  <c r="P1399"/>
  <c r="B1399" s="1"/>
  <c r="P1398"/>
  <c r="B1398" s="1"/>
  <c r="P1397"/>
  <c r="B1397" s="1"/>
  <c r="P1396"/>
  <c r="B1396" s="1"/>
  <c r="P1395"/>
  <c r="B1395" s="1"/>
  <c r="P1394"/>
  <c r="B1394" s="1"/>
  <c r="P1393"/>
  <c r="B1393" s="1"/>
  <c r="P1392"/>
  <c r="P1391"/>
  <c r="B1391" s="1"/>
  <c r="P1390"/>
  <c r="B1390" s="1"/>
  <c r="P1389"/>
  <c r="B1389" s="1"/>
  <c r="P1388"/>
  <c r="P1387"/>
  <c r="B1387" s="1"/>
  <c r="P1386"/>
  <c r="B1386" s="1"/>
  <c r="P1385"/>
  <c r="B1385" s="1"/>
  <c r="P1384"/>
  <c r="B1384" s="1"/>
  <c r="P1383"/>
  <c r="B1383" s="1"/>
  <c r="P1382"/>
  <c r="B1382" s="1"/>
  <c r="P1381"/>
  <c r="B1381" s="1"/>
  <c r="P1380"/>
  <c r="P1379"/>
  <c r="B1379" s="1"/>
  <c r="P1378"/>
  <c r="P1377"/>
  <c r="B1377" s="1"/>
  <c r="P1376"/>
  <c r="B1376" s="1"/>
  <c r="P1375"/>
  <c r="B1375" s="1"/>
  <c r="P1374"/>
  <c r="B1374" s="1"/>
  <c r="P1373"/>
  <c r="B1373" s="1"/>
  <c r="P1372"/>
  <c r="P1371"/>
  <c r="B1371" s="1"/>
  <c r="P1370"/>
  <c r="B1370" s="1"/>
  <c r="P1369"/>
  <c r="B1369" s="1"/>
  <c r="P1368"/>
  <c r="P1367"/>
  <c r="B1367" s="1"/>
  <c r="P1366"/>
  <c r="P1365"/>
  <c r="B1365" s="1"/>
  <c r="P1364"/>
  <c r="B1364" s="1"/>
  <c r="P1363"/>
  <c r="B1363" s="1"/>
  <c r="P1362"/>
  <c r="B1362" s="1"/>
  <c r="P1361"/>
  <c r="B1361" s="1"/>
  <c r="P1360"/>
  <c r="P1359"/>
  <c r="B1359" s="1"/>
  <c r="P1358"/>
  <c r="B1358" s="1"/>
  <c r="P1357"/>
  <c r="B1357" s="1"/>
  <c r="P1356"/>
  <c r="P1355"/>
  <c r="B1355" s="1"/>
  <c r="P1354"/>
  <c r="P1353"/>
  <c r="B1353" s="1"/>
  <c r="P1352"/>
  <c r="B1352" s="1"/>
  <c r="P1351"/>
  <c r="B1351" s="1"/>
  <c r="P1350"/>
  <c r="B1350" s="1"/>
  <c r="P1349"/>
  <c r="B1349" s="1"/>
  <c r="P1348"/>
  <c r="P1347"/>
  <c r="B1347" s="1"/>
  <c r="P1346"/>
  <c r="B1346" s="1"/>
  <c r="P1345"/>
  <c r="B1345" s="1"/>
  <c r="P1344"/>
  <c r="B1344" s="1"/>
  <c r="P1343"/>
  <c r="B1343" s="1"/>
  <c r="P1342"/>
  <c r="B1342" s="1"/>
  <c r="P1341"/>
  <c r="B1341" s="1"/>
  <c r="P1340"/>
  <c r="B1340" s="1"/>
  <c r="P1339"/>
  <c r="B1339" s="1"/>
  <c r="P1338"/>
  <c r="B1338" s="1"/>
  <c r="P1337"/>
  <c r="B1337" s="1"/>
  <c r="P1336"/>
  <c r="P1335"/>
  <c r="B1335" s="1"/>
  <c r="P1334"/>
  <c r="B1334" s="1"/>
  <c r="P1333"/>
  <c r="B1333" s="1"/>
  <c r="P1332"/>
  <c r="P1331"/>
  <c r="B1331" s="1"/>
  <c r="P1330"/>
  <c r="B1330" s="1"/>
  <c r="P1329"/>
  <c r="B1329" s="1"/>
  <c r="P1328"/>
  <c r="B1328" s="1"/>
  <c r="P1327"/>
  <c r="B1327" s="1"/>
  <c r="P1326"/>
  <c r="B1326" s="1"/>
  <c r="P1325"/>
  <c r="B1325" s="1"/>
  <c r="P1324"/>
  <c r="B1324" s="1"/>
  <c r="P1323"/>
  <c r="B1323" s="1"/>
  <c r="P1322"/>
  <c r="B1322" s="1"/>
  <c r="P1321"/>
  <c r="B1321" s="1"/>
  <c r="P1320"/>
  <c r="P1319"/>
  <c r="B1319" s="1"/>
  <c r="P1318"/>
  <c r="B1318" s="1"/>
  <c r="P1317"/>
  <c r="B1317" s="1"/>
  <c r="P1316"/>
  <c r="P1315"/>
  <c r="B1315" s="1"/>
  <c r="P1314"/>
  <c r="P1313"/>
  <c r="B1313" s="1"/>
  <c r="P1312"/>
  <c r="B1312" s="1"/>
  <c r="P1311"/>
  <c r="B1311" s="1"/>
  <c r="P1310"/>
  <c r="B1310" s="1"/>
  <c r="P1309"/>
  <c r="B1309" s="1"/>
  <c r="P1308"/>
  <c r="P1307"/>
  <c r="B1307" s="1"/>
  <c r="P1306"/>
  <c r="B1306" s="1"/>
  <c r="P1305"/>
  <c r="B1305" s="1"/>
  <c r="P1304"/>
  <c r="P1303"/>
  <c r="B1303" s="1"/>
  <c r="P1302"/>
  <c r="P1301"/>
  <c r="B1301" s="1"/>
  <c r="P1300"/>
  <c r="B1300" s="1"/>
  <c r="P1299"/>
  <c r="B1299" s="1"/>
  <c r="P1298"/>
  <c r="B1298" s="1"/>
  <c r="P1297"/>
  <c r="B1297" s="1"/>
  <c r="P1296"/>
  <c r="P1295"/>
  <c r="B1295" s="1"/>
  <c r="P1294"/>
  <c r="B1294" s="1"/>
  <c r="P1293"/>
  <c r="B1293" s="1"/>
  <c r="P1292"/>
  <c r="P1291"/>
  <c r="B1291" s="1"/>
  <c r="P1290"/>
  <c r="P1289"/>
  <c r="B1289" s="1"/>
  <c r="P1288"/>
  <c r="P1287"/>
  <c r="B1287" s="1"/>
  <c r="P1286"/>
  <c r="B1286" s="1"/>
  <c r="P1285"/>
  <c r="B1285" s="1"/>
  <c r="P1284"/>
  <c r="P1283"/>
  <c r="B1283" s="1"/>
  <c r="P1282"/>
  <c r="B1282" s="1"/>
  <c r="P1281"/>
  <c r="B1281" s="1"/>
  <c r="P1280"/>
  <c r="B1280" s="1"/>
  <c r="P1279"/>
  <c r="B1279" s="1"/>
  <c r="P1278"/>
  <c r="B1278" s="1"/>
  <c r="P1277"/>
  <c r="B1277" s="1"/>
  <c r="P1276"/>
  <c r="B1276" s="1"/>
  <c r="P1275"/>
  <c r="B1275" s="1"/>
  <c r="P1274"/>
  <c r="B1274" s="1"/>
  <c r="P1273"/>
  <c r="B1273" s="1"/>
  <c r="P1272"/>
  <c r="P1271"/>
  <c r="B1271" s="1"/>
  <c r="P1270"/>
  <c r="B1270" s="1"/>
  <c r="P1269"/>
  <c r="B1269" s="1"/>
  <c r="P1268"/>
  <c r="P1267"/>
  <c r="B1267" s="1"/>
  <c r="P1266"/>
  <c r="B1266" s="1"/>
  <c r="P1265"/>
  <c r="B1265" s="1"/>
  <c r="P1264"/>
  <c r="B1264" s="1"/>
  <c r="P1263"/>
  <c r="B1263" s="1"/>
  <c r="P1262"/>
  <c r="B1262" s="1"/>
  <c r="P1229"/>
  <c r="B1229" s="1"/>
  <c r="P1228"/>
  <c r="B1228" s="1"/>
  <c r="P1227"/>
  <c r="B1227" s="1"/>
  <c r="P1226"/>
  <c r="B1226" s="1"/>
  <c r="P1225"/>
  <c r="P1224"/>
  <c r="B1224" s="1"/>
  <c r="P1223"/>
  <c r="B1223" s="1"/>
  <c r="P1222"/>
  <c r="P1221"/>
  <c r="B1221" s="1"/>
  <c r="P1220"/>
  <c r="B1220" s="1"/>
  <c r="P1219"/>
  <c r="P1218"/>
  <c r="B1218" s="1"/>
  <c r="P1217"/>
  <c r="B1217" s="1"/>
  <c r="P1216"/>
  <c r="B1216" s="1"/>
  <c r="P1215"/>
  <c r="B1215" s="1"/>
  <c r="P1214"/>
  <c r="P1213"/>
  <c r="B1213" s="1"/>
  <c r="P1212"/>
  <c r="B1212" s="1"/>
  <c r="P1211"/>
  <c r="B1211" s="1"/>
  <c r="P1210"/>
  <c r="B1210" s="1"/>
  <c r="P1209"/>
  <c r="B1209" s="1"/>
  <c r="P1208"/>
  <c r="B1208" s="1"/>
  <c r="P1207"/>
  <c r="B1207" s="1"/>
  <c r="P1206"/>
  <c r="B1206" s="1"/>
  <c r="P1205"/>
  <c r="B1205" s="1"/>
  <c r="P1204"/>
  <c r="B1204" s="1"/>
  <c r="P1203"/>
  <c r="P1195"/>
  <c r="B1195" s="1"/>
  <c r="P1194"/>
  <c r="B1194" s="1"/>
  <c r="P1193"/>
  <c r="B1193" s="1"/>
  <c r="P1192"/>
  <c r="B1192" s="1"/>
  <c r="P1191"/>
  <c r="P1190"/>
  <c r="B1190" s="1"/>
  <c r="P1189"/>
  <c r="B1189" s="1"/>
  <c r="P1188"/>
  <c r="B1188" s="1"/>
  <c r="P1187"/>
  <c r="B1187" s="1"/>
  <c r="P1186"/>
  <c r="B1186" s="1"/>
  <c r="P1185"/>
  <c r="B1185" s="1"/>
  <c r="P1184"/>
  <c r="B1184" s="1"/>
  <c r="P1183"/>
  <c r="P1182"/>
  <c r="B1182" s="1"/>
  <c r="P1181"/>
  <c r="B1181" s="1"/>
  <c r="P1180"/>
  <c r="P1179"/>
  <c r="B1179" s="1"/>
  <c r="P1178"/>
  <c r="B1178" s="1"/>
  <c r="P1177"/>
  <c r="B1177" s="1"/>
  <c r="P1176"/>
  <c r="B1176" s="1"/>
  <c r="P1175"/>
  <c r="B1175" s="1"/>
  <c r="P1174"/>
  <c r="B1174" s="1"/>
  <c r="P1173"/>
  <c r="B1173" s="1"/>
  <c r="P1172"/>
  <c r="B1172" s="1"/>
  <c r="P1171"/>
  <c r="B1171" s="1"/>
  <c r="P1170"/>
  <c r="B1170" s="1"/>
  <c r="P1169"/>
  <c r="B1169" s="1"/>
  <c r="P1168"/>
  <c r="B1168" s="1"/>
  <c r="P1167"/>
  <c r="B1167" s="1"/>
  <c r="P1166"/>
  <c r="B1166" s="1"/>
  <c r="P1165"/>
  <c r="B1165" s="1"/>
  <c r="P1164"/>
  <c r="P1163"/>
  <c r="B1163" s="1"/>
  <c r="P1162"/>
  <c r="B1162" s="1"/>
  <c r="P1161"/>
  <c r="B1161" s="1"/>
  <c r="P1160"/>
  <c r="B1160" s="1"/>
  <c r="P1159"/>
  <c r="P1158"/>
  <c r="P1157"/>
  <c r="B1157" s="1"/>
  <c r="P1156"/>
  <c r="B1156" s="1"/>
  <c r="P1155"/>
  <c r="B1155" s="1"/>
  <c r="P1154"/>
  <c r="B1154" s="1"/>
  <c r="P1153"/>
  <c r="B1153" s="1"/>
  <c r="P1152"/>
  <c r="B1152" s="1"/>
  <c r="P1151"/>
  <c r="P1150"/>
  <c r="B1150" s="1"/>
  <c r="P1149"/>
  <c r="B1149" s="1"/>
  <c r="P1148"/>
  <c r="P1147"/>
  <c r="B1147" s="1"/>
  <c r="P1146"/>
  <c r="B1146" s="1"/>
  <c r="P1145"/>
  <c r="B1145" s="1"/>
  <c r="P1144"/>
  <c r="B1144" s="1"/>
  <c r="P1143"/>
  <c r="P1142"/>
  <c r="B1142" s="1"/>
  <c r="P1141"/>
  <c r="B1141" s="1"/>
  <c r="P1140"/>
  <c r="B1140" s="1"/>
  <c r="P1139"/>
  <c r="B1139" s="1"/>
  <c r="P1138"/>
  <c r="B1138" s="1"/>
  <c r="P1137"/>
  <c r="B1137" s="1"/>
  <c r="P1136"/>
  <c r="B1136" s="1"/>
  <c r="P1135"/>
  <c r="B1135" s="1"/>
  <c r="P1134"/>
  <c r="B1134" s="1"/>
  <c r="P1133"/>
  <c r="B1133" s="1"/>
  <c r="P1132"/>
  <c r="P1131"/>
  <c r="B1131" s="1"/>
  <c r="P1130"/>
  <c r="B1130" s="1"/>
  <c r="P1129"/>
  <c r="B1129" s="1"/>
  <c r="P1128"/>
  <c r="B1128" s="1"/>
  <c r="P1127"/>
  <c r="P1126"/>
  <c r="B1126" s="1"/>
  <c r="P1125"/>
  <c r="B1125" s="1"/>
  <c r="P1124"/>
  <c r="B1124" s="1"/>
  <c r="P1123"/>
  <c r="B1123" s="1"/>
  <c r="P1122"/>
  <c r="B1122" s="1"/>
  <c r="P1121"/>
  <c r="B1121" s="1"/>
  <c r="P1120"/>
  <c r="B1120" s="1"/>
  <c r="P1119"/>
  <c r="P1118"/>
  <c r="P1117"/>
  <c r="B1117" s="1"/>
  <c r="P1116"/>
  <c r="P1115"/>
  <c r="B1115" s="1"/>
  <c r="P1114"/>
  <c r="B1114" s="1"/>
  <c r="P1113"/>
  <c r="B1113" s="1"/>
  <c r="P1112"/>
  <c r="B1112" s="1"/>
  <c r="P1111"/>
  <c r="B1111" s="1"/>
  <c r="P1110"/>
  <c r="B1110" s="1"/>
  <c r="P1109"/>
  <c r="B1109" s="1"/>
  <c r="P1108"/>
  <c r="B1108" s="1"/>
  <c r="P1107"/>
  <c r="B1107" s="1"/>
  <c r="P1106"/>
  <c r="B1106" s="1"/>
  <c r="P1105"/>
  <c r="B1105" s="1"/>
  <c r="P1104"/>
  <c r="B1104" s="1"/>
  <c r="P1103"/>
  <c r="B1103" s="1"/>
  <c r="P1102"/>
  <c r="B1102" s="1"/>
  <c r="P1101"/>
  <c r="B1101" s="1"/>
  <c r="P1100"/>
  <c r="P1099"/>
  <c r="B1099" s="1"/>
  <c r="P1098"/>
  <c r="B1098" s="1"/>
  <c r="P1097"/>
  <c r="B1097" s="1"/>
  <c r="P1096"/>
  <c r="B1096" s="1"/>
  <c r="P1095"/>
  <c r="P1094"/>
  <c r="B1094" s="1"/>
  <c r="P1093"/>
  <c r="B1093" s="1"/>
  <c r="P1092"/>
  <c r="B1092" s="1"/>
  <c r="P1091"/>
  <c r="B1091" s="1"/>
  <c r="P1090"/>
  <c r="B1090" s="1"/>
  <c r="P1089"/>
  <c r="B1089" s="1"/>
  <c r="P1088"/>
  <c r="B1088" s="1"/>
  <c r="P1087"/>
  <c r="P1086"/>
  <c r="B1086" s="1"/>
  <c r="P1085"/>
  <c r="B1085" s="1"/>
  <c r="P1084"/>
  <c r="P1083"/>
  <c r="B1083" s="1"/>
  <c r="P1082"/>
  <c r="B1082" s="1"/>
  <c r="P1081"/>
  <c r="B1081" s="1"/>
  <c r="P1080"/>
  <c r="B1080" s="1"/>
  <c r="P1079"/>
  <c r="P1078"/>
  <c r="B1078" s="1"/>
  <c r="P1077"/>
  <c r="B1077" s="1"/>
  <c r="P1076"/>
  <c r="B1076" s="1"/>
  <c r="P1075"/>
  <c r="B1075" s="1"/>
  <c r="P1074"/>
  <c r="P1073"/>
  <c r="B1073" s="1"/>
  <c r="P1072"/>
  <c r="B1072" s="1"/>
  <c r="P1071"/>
  <c r="B1071" s="1"/>
  <c r="P1070"/>
  <c r="B1070" s="1"/>
  <c r="P1069"/>
  <c r="B1069" s="1"/>
  <c r="P1068"/>
  <c r="P1067"/>
  <c r="B1067" s="1"/>
  <c r="P1066"/>
  <c r="B1066" s="1"/>
  <c r="P1065"/>
  <c r="B1065" s="1"/>
  <c r="P1064"/>
  <c r="B1064" s="1"/>
  <c r="P1063"/>
  <c r="P1062"/>
  <c r="B1062" s="1"/>
  <c r="P1061"/>
  <c r="B1061" s="1"/>
  <c r="P1060"/>
  <c r="B1060" s="1"/>
  <c r="P1059"/>
  <c r="B1059" s="1"/>
  <c r="P1058"/>
  <c r="B1058" s="1"/>
  <c r="P1057"/>
  <c r="B1057" s="1"/>
  <c r="P1056"/>
  <c r="B1056" s="1"/>
  <c r="P1055"/>
  <c r="P1054"/>
  <c r="B1054" s="1"/>
  <c r="P1053"/>
  <c r="B1053" s="1"/>
  <c r="P1052"/>
  <c r="P1051"/>
  <c r="B1051" s="1"/>
  <c r="P1050"/>
  <c r="B1050" s="1"/>
  <c r="P1049"/>
  <c r="B1049" s="1"/>
  <c r="P1048"/>
  <c r="B1048" s="1"/>
  <c r="P1047"/>
  <c r="B1047" s="1"/>
  <c r="P1046"/>
  <c r="B1046" s="1"/>
  <c r="P1045"/>
  <c r="B1045" s="1"/>
  <c r="P1044"/>
  <c r="B1044" s="1"/>
  <c r="P1043"/>
  <c r="B1043" s="1"/>
  <c r="P1042"/>
  <c r="B1042" s="1"/>
  <c r="P1041"/>
  <c r="B1041" s="1"/>
  <c r="P1040"/>
  <c r="B1040" s="1"/>
  <c r="P1039"/>
  <c r="B1039" s="1"/>
  <c r="P1038"/>
  <c r="B1038" s="1"/>
  <c r="P1037"/>
  <c r="B1037" s="1"/>
  <c r="P1036"/>
  <c r="P1035"/>
  <c r="B1035" s="1"/>
  <c r="P1034"/>
  <c r="B1034" s="1"/>
  <c r="P1033"/>
  <c r="B1033" s="1"/>
  <c r="P1032"/>
  <c r="B1032" s="1"/>
  <c r="P1031"/>
  <c r="P1030"/>
  <c r="B1030" s="1"/>
  <c r="P1029"/>
  <c r="B1029" s="1"/>
  <c r="P1028"/>
  <c r="B1028" s="1"/>
  <c r="P1027"/>
  <c r="B1027" s="1"/>
  <c r="P1026"/>
  <c r="B1026" s="1"/>
  <c r="P1025"/>
  <c r="B1025" s="1"/>
  <c r="P1024"/>
  <c r="B1024" s="1"/>
  <c r="P1023"/>
  <c r="P1022"/>
  <c r="B1022" s="1"/>
  <c r="P1021"/>
  <c r="B1021" s="1"/>
  <c r="P1020"/>
  <c r="P1019"/>
  <c r="B1019" s="1"/>
  <c r="P1018"/>
  <c r="B1018" s="1"/>
  <c r="P1017"/>
  <c r="B1017" s="1"/>
  <c r="P1016"/>
  <c r="B1016" s="1"/>
  <c r="P1015"/>
  <c r="P1014"/>
  <c r="B1014" s="1"/>
  <c r="P1013"/>
  <c r="B1013" s="1"/>
  <c r="P1012"/>
  <c r="B1012" s="1"/>
  <c r="P1011"/>
  <c r="B1011" s="1"/>
  <c r="P1010"/>
  <c r="B1010" s="1"/>
  <c r="P1009"/>
  <c r="B1009" s="1"/>
  <c r="P1008"/>
  <c r="B1008" s="1"/>
  <c r="P1007"/>
  <c r="B1007" s="1"/>
  <c r="P1006"/>
  <c r="B1006" s="1"/>
  <c r="P1005"/>
  <c r="B1005" s="1"/>
  <c r="P1004"/>
  <c r="P1003"/>
  <c r="B1003" s="1"/>
  <c r="P1002"/>
  <c r="B1002" s="1"/>
  <c r="P1001"/>
  <c r="B1001" s="1"/>
  <c r="P1000"/>
  <c r="B1000" s="1"/>
  <c r="P999"/>
  <c r="P998"/>
  <c r="B998" s="1"/>
  <c r="P997"/>
  <c r="B997" s="1"/>
  <c r="P996"/>
  <c r="B996" s="1"/>
  <c r="P995"/>
  <c r="B995" s="1"/>
  <c r="P994"/>
  <c r="B994" s="1"/>
  <c r="P993"/>
  <c r="B993" s="1"/>
  <c r="P992"/>
  <c r="B992" s="1"/>
  <c r="P991"/>
  <c r="P990"/>
  <c r="B990" s="1"/>
  <c r="P989"/>
  <c r="B989" s="1"/>
  <c r="P988"/>
  <c r="P987"/>
  <c r="B987" s="1"/>
  <c r="P986"/>
  <c r="B986" s="1"/>
  <c r="P985"/>
  <c r="B985" s="1"/>
  <c r="P984"/>
  <c r="B984" s="1"/>
  <c r="P983"/>
  <c r="B983" s="1"/>
  <c r="P982"/>
  <c r="B982" s="1"/>
  <c r="P981"/>
  <c r="B981" s="1"/>
  <c r="P980"/>
  <c r="B980" s="1"/>
  <c r="P979"/>
  <c r="B979" s="1"/>
  <c r="P978"/>
  <c r="B978" s="1"/>
  <c r="P977"/>
  <c r="B977" s="1"/>
  <c r="P976"/>
  <c r="B976" s="1"/>
  <c r="P975"/>
  <c r="B975" s="1"/>
  <c r="P974"/>
  <c r="B974" s="1"/>
  <c r="P973"/>
  <c r="B973" s="1"/>
  <c r="P972"/>
  <c r="P971"/>
  <c r="B971" s="1"/>
  <c r="P970"/>
  <c r="B970" s="1"/>
  <c r="P969"/>
  <c r="B969" s="1"/>
  <c r="P968"/>
  <c r="B968" s="1"/>
  <c r="P967"/>
  <c r="P966"/>
  <c r="B966" s="1"/>
  <c r="P965"/>
  <c r="B965" s="1"/>
  <c r="P964"/>
  <c r="B964" s="1"/>
  <c r="P963"/>
  <c r="B963" s="1"/>
  <c r="P962"/>
  <c r="P961"/>
  <c r="B961" s="1"/>
  <c r="P960"/>
  <c r="B960" s="1"/>
  <c r="P959"/>
  <c r="P958"/>
  <c r="B958" s="1"/>
  <c r="P957"/>
  <c r="B957" s="1"/>
  <c r="P956"/>
  <c r="P955"/>
  <c r="B955" s="1"/>
  <c r="P954"/>
  <c r="B954" s="1"/>
  <c r="P953"/>
  <c r="B953" s="1"/>
  <c r="P952"/>
  <c r="B952" s="1"/>
  <c r="P951"/>
  <c r="P950"/>
  <c r="B950" s="1"/>
  <c r="P949"/>
  <c r="B949" s="1"/>
  <c r="P948"/>
  <c r="B948" s="1"/>
  <c r="P947"/>
  <c r="B947" s="1"/>
  <c r="P946"/>
  <c r="B946" s="1"/>
  <c r="P945"/>
  <c r="B945" s="1"/>
  <c r="P944"/>
  <c r="B944" s="1"/>
  <c r="P943"/>
  <c r="B943" s="1"/>
  <c r="P942"/>
  <c r="B942" s="1"/>
  <c r="P941"/>
  <c r="B941" s="1"/>
  <c r="P940"/>
  <c r="P939"/>
  <c r="B939" s="1"/>
  <c r="P938"/>
  <c r="B938" s="1"/>
  <c r="P937"/>
  <c r="B937" s="1"/>
  <c r="P936"/>
  <c r="B936" s="1"/>
  <c r="P935"/>
  <c r="P934"/>
  <c r="B934" s="1"/>
  <c r="P933"/>
  <c r="B933" s="1"/>
  <c r="P932"/>
  <c r="B932" s="1"/>
  <c r="P931"/>
  <c r="B931" s="1"/>
  <c r="P930"/>
  <c r="B930" s="1"/>
  <c r="P929"/>
  <c r="B929" s="1"/>
  <c r="P928"/>
  <c r="B928" s="1"/>
  <c r="P927"/>
  <c r="P926"/>
  <c r="B926" s="1"/>
  <c r="P925"/>
  <c r="B925" s="1"/>
  <c r="P924"/>
  <c r="P923"/>
  <c r="B923" s="1"/>
  <c r="P922"/>
  <c r="B922" s="1"/>
  <c r="P921"/>
  <c r="B921" s="1"/>
  <c r="P920"/>
  <c r="B920" s="1"/>
  <c r="P919"/>
  <c r="B919" s="1"/>
  <c r="P918"/>
  <c r="B918" s="1"/>
  <c r="P917"/>
  <c r="B917" s="1"/>
  <c r="P916"/>
  <c r="B916" s="1"/>
  <c r="P915"/>
  <c r="B915" s="1"/>
  <c r="P914"/>
  <c r="B914" s="1"/>
  <c r="P913"/>
  <c r="B913" s="1"/>
  <c r="P912"/>
  <c r="B912" s="1"/>
  <c r="P911"/>
  <c r="B911" s="1"/>
  <c r="P910"/>
  <c r="B910" s="1"/>
  <c r="P909"/>
  <c r="B909" s="1"/>
  <c r="P908"/>
  <c r="P907"/>
  <c r="B907" s="1"/>
  <c r="P906"/>
  <c r="B906" s="1"/>
  <c r="P905"/>
  <c r="B905" s="1"/>
  <c r="P904"/>
  <c r="B904" s="1"/>
  <c r="P903"/>
  <c r="P902"/>
  <c r="P901"/>
  <c r="B901" s="1"/>
  <c r="P900"/>
  <c r="B900" s="1"/>
  <c r="P899"/>
  <c r="B899" s="1"/>
  <c r="P898"/>
  <c r="B898" s="1"/>
  <c r="P897"/>
  <c r="B897" s="1"/>
  <c r="P896"/>
  <c r="B896" s="1"/>
  <c r="P895"/>
  <c r="P894"/>
  <c r="B894" s="1"/>
  <c r="P893"/>
  <c r="B893" s="1"/>
  <c r="P892"/>
  <c r="P891"/>
  <c r="B891" s="1"/>
  <c r="P890"/>
  <c r="B890" s="1"/>
  <c r="P889"/>
  <c r="B889" s="1"/>
  <c r="P888"/>
  <c r="B888" s="1"/>
  <c r="P887"/>
  <c r="P886"/>
  <c r="B886" s="1"/>
  <c r="P885"/>
  <c r="B885" s="1"/>
  <c r="P884"/>
  <c r="B884" s="1"/>
  <c r="P883"/>
  <c r="B883" s="1"/>
  <c r="P882"/>
  <c r="B882" s="1"/>
  <c r="P881"/>
  <c r="B881" s="1"/>
  <c r="P880"/>
  <c r="B880" s="1"/>
  <c r="P879"/>
  <c r="B879" s="1"/>
  <c r="P878"/>
  <c r="B878" s="1"/>
  <c r="P877"/>
  <c r="B877" s="1"/>
  <c r="P876"/>
  <c r="P875"/>
  <c r="B875" s="1"/>
  <c r="P874"/>
  <c r="B874" s="1"/>
  <c r="P873"/>
  <c r="B873" s="1"/>
  <c r="P872"/>
  <c r="B872" s="1"/>
  <c r="P871"/>
  <c r="P870"/>
  <c r="B870" s="1"/>
  <c r="P869"/>
  <c r="B869" s="1"/>
  <c r="P868"/>
  <c r="B868" s="1"/>
  <c r="P867"/>
  <c r="B867" s="1"/>
  <c r="P866"/>
  <c r="B866" s="1"/>
  <c r="P865"/>
  <c r="B865" s="1"/>
  <c r="P864"/>
  <c r="B864" s="1"/>
  <c r="P863"/>
  <c r="P862"/>
  <c r="P861"/>
  <c r="B861" s="1"/>
  <c r="P860"/>
  <c r="P859"/>
  <c r="B859" s="1"/>
  <c r="P858"/>
  <c r="B858" s="1"/>
  <c r="P857"/>
  <c r="B857" s="1"/>
  <c r="P856"/>
  <c r="B856" s="1"/>
  <c r="P855"/>
  <c r="B855" s="1"/>
  <c r="P854"/>
  <c r="B854" s="1"/>
  <c r="P853"/>
  <c r="B853" s="1"/>
  <c r="P852"/>
  <c r="B852" s="1"/>
  <c r="P851"/>
  <c r="B851" s="1"/>
  <c r="P850"/>
  <c r="B850" s="1"/>
  <c r="P849"/>
  <c r="B849" s="1"/>
  <c r="P848"/>
  <c r="B848" s="1"/>
  <c r="P847"/>
  <c r="B847" s="1"/>
  <c r="P846"/>
  <c r="B846" s="1"/>
  <c r="P845"/>
  <c r="B845" s="1"/>
  <c r="P844"/>
  <c r="P843"/>
  <c r="B843" s="1"/>
  <c r="P842"/>
  <c r="B842" s="1"/>
  <c r="P841"/>
  <c r="B841" s="1"/>
  <c r="P840"/>
  <c r="B840" s="1"/>
  <c r="P839"/>
  <c r="P838"/>
  <c r="B838" s="1"/>
  <c r="P837"/>
  <c r="B837" s="1"/>
  <c r="P836"/>
  <c r="B836" s="1"/>
  <c r="P835"/>
  <c r="B835" s="1"/>
  <c r="P834"/>
  <c r="B834" s="1"/>
  <c r="P833"/>
  <c r="B833" s="1"/>
  <c r="P832"/>
  <c r="B832" s="1"/>
  <c r="P831"/>
  <c r="P830"/>
  <c r="B830" s="1"/>
  <c r="P829"/>
  <c r="B829" s="1"/>
  <c r="P828"/>
  <c r="P827"/>
  <c r="B827" s="1"/>
  <c r="P826"/>
  <c r="B826" s="1"/>
  <c r="P825"/>
  <c r="B825" s="1"/>
  <c r="P824"/>
  <c r="B824" s="1"/>
  <c r="P823"/>
  <c r="P822"/>
  <c r="B822" s="1"/>
  <c r="P821"/>
  <c r="B821" s="1"/>
  <c r="P820"/>
  <c r="B820" s="1"/>
  <c r="P819"/>
  <c r="B819" s="1"/>
  <c r="P818"/>
  <c r="P817"/>
  <c r="B817" s="1"/>
  <c r="P816"/>
  <c r="B816" s="1"/>
  <c r="P815"/>
  <c r="B815" s="1"/>
  <c r="P814"/>
  <c r="B814" s="1"/>
  <c r="P813"/>
  <c r="B813" s="1"/>
  <c r="P812"/>
  <c r="P811"/>
  <c r="B811" s="1"/>
  <c r="P810"/>
  <c r="B810" s="1"/>
  <c r="P809"/>
  <c r="B809" s="1"/>
  <c r="P808"/>
  <c r="B808" s="1"/>
  <c r="P807"/>
  <c r="P806"/>
  <c r="B806" s="1"/>
  <c r="P805"/>
  <c r="B805" s="1"/>
  <c r="P804"/>
  <c r="B804" s="1"/>
  <c r="P803"/>
  <c r="B803" s="1"/>
  <c r="P802"/>
  <c r="B802" s="1"/>
  <c r="P801"/>
  <c r="B801" s="1"/>
  <c r="P800"/>
  <c r="B800" s="1"/>
  <c r="P799"/>
  <c r="P798"/>
  <c r="B798" s="1"/>
  <c r="P797"/>
  <c r="B797" s="1"/>
  <c r="P796"/>
  <c r="P795"/>
  <c r="B795" s="1"/>
  <c r="P794"/>
  <c r="B794" s="1"/>
  <c r="P793"/>
  <c r="B793" s="1"/>
  <c r="P792"/>
  <c r="B792" s="1"/>
  <c r="P791"/>
  <c r="B791" s="1"/>
  <c r="P790"/>
  <c r="B790" s="1"/>
  <c r="P789"/>
  <c r="B789" s="1"/>
  <c r="P788"/>
  <c r="B788" s="1"/>
  <c r="P787"/>
  <c r="B787" s="1"/>
  <c r="P786"/>
  <c r="B786" s="1"/>
  <c r="P785"/>
  <c r="B785" s="1"/>
  <c r="P784"/>
  <c r="B784" s="1"/>
  <c r="P783"/>
  <c r="B783" s="1"/>
  <c r="P782"/>
  <c r="B782" s="1"/>
  <c r="P781"/>
  <c r="B781" s="1"/>
  <c r="P780"/>
  <c r="P779"/>
  <c r="B779" s="1"/>
  <c r="P778"/>
  <c r="B778" s="1"/>
  <c r="P777"/>
  <c r="B777" s="1"/>
  <c r="P776"/>
  <c r="B776" s="1"/>
  <c r="P775"/>
  <c r="P774"/>
  <c r="B774" s="1"/>
  <c r="P773"/>
  <c r="B773" s="1"/>
  <c r="P772"/>
  <c r="B772" s="1"/>
  <c r="P771"/>
  <c r="B771" s="1"/>
  <c r="P770"/>
  <c r="B770" s="1"/>
  <c r="P769"/>
  <c r="B769" s="1"/>
  <c r="P768"/>
  <c r="B768" s="1"/>
  <c r="P767"/>
  <c r="P766"/>
  <c r="B766" s="1"/>
  <c r="P765"/>
  <c r="B765" s="1"/>
  <c r="P764"/>
  <c r="P763"/>
  <c r="B763" s="1"/>
  <c r="P762"/>
  <c r="B762" s="1"/>
  <c r="P761"/>
  <c r="B761" s="1"/>
  <c r="P760"/>
  <c r="B760" s="1"/>
  <c r="P759"/>
  <c r="P758"/>
  <c r="B758" s="1"/>
  <c r="P757"/>
  <c r="B757" s="1"/>
  <c r="P756"/>
  <c r="B756" s="1"/>
  <c r="P755"/>
  <c r="B755" s="1"/>
  <c r="P754"/>
  <c r="B754" s="1"/>
  <c r="P753"/>
  <c r="B753" s="1"/>
  <c r="P752"/>
  <c r="B752" s="1"/>
  <c r="P751"/>
  <c r="B751" s="1"/>
  <c r="P750"/>
  <c r="B750" s="1"/>
  <c r="P749"/>
  <c r="B749" s="1"/>
  <c r="P748"/>
  <c r="P747"/>
  <c r="B747" s="1"/>
  <c r="P746"/>
  <c r="B746" s="1"/>
  <c r="P745"/>
  <c r="B745" s="1"/>
  <c r="P744"/>
  <c r="B744" s="1"/>
  <c r="P743"/>
  <c r="P742"/>
  <c r="B742" s="1"/>
  <c r="P741"/>
  <c r="B741" s="1"/>
  <c r="P740"/>
  <c r="B740" s="1"/>
  <c r="P739"/>
  <c r="B739" s="1"/>
  <c r="P738"/>
  <c r="B738" s="1"/>
  <c r="P737"/>
  <c r="B737" s="1"/>
  <c r="P736"/>
  <c r="B736" s="1"/>
  <c r="P735"/>
  <c r="P734"/>
  <c r="B734" s="1"/>
  <c r="P733"/>
  <c r="B733" s="1"/>
  <c r="P732"/>
  <c r="P731"/>
  <c r="B731" s="1"/>
  <c r="P730"/>
  <c r="B730" s="1"/>
  <c r="P729"/>
  <c r="B729" s="1"/>
  <c r="P728"/>
  <c r="B728" s="1"/>
  <c r="P727"/>
  <c r="B727" s="1"/>
  <c r="P726"/>
  <c r="B726" s="1"/>
  <c r="P725"/>
  <c r="B725" s="1"/>
  <c r="P724"/>
  <c r="B724" s="1"/>
  <c r="P723"/>
  <c r="B723" s="1"/>
  <c r="P722"/>
  <c r="B722" s="1"/>
  <c r="P721"/>
  <c r="B721" s="1"/>
  <c r="P720"/>
  <c r="B720" s="1"/>
  <c r="P719"/>
  <c r="B719" s="1"/>
  <c r="P718"/>
  <c r="B718" s="1"/>
  <c r="P717"/>
  <c r="B717" s="1"/>
  <c r="P716"/>
  <c r="P715"/>
  <c r="P714"/>
  <c r="B714" s="1"/>
  <c r="P713"/>
  <c r="B713" s="1"/>
  <c r="P712"/>
  <c r="B712" s="1"/>
  <c r="P711"/>
  <c r="B711" s="1"/>
  <c r="P710"/>
  <c r="B710" s="1"/>
  <c r="P709"/>
  <c r="B709" s="1"/>
  <c r="P708"/>
  <c r="B708" s="1"/>
  <c r="P707"/>
  <c r="P706"/>
  <c r="B706" s="1"/>
  <c r="P705"/>
  <c r="B705" s="1"/>
  <c r="P704"/>
  <c r="B704" s="1"/>
  <c r="P703"/>
  <c r="B703" s="1"/>
  <c r="P702"/>
  <c r="B702" s="1"/>
  <c r="P701"/>
  <c r="B701" s="1"/>
  <c r="P700"/>
  <c r="P699"/>
  <c r="B699" s="1"/>
  <c r="P698"/>
  <c r="B698" s="1"/>
  <c r="P697"/>
  <c r="B697" s="1"/>
  <c r="P696"/>
  <c r="B696" s="1"/>
  <c r="P695"/>
  <c r="B695" s="1"/>
  <c r="P694"/>
  <c r="B694" s="1"/>
  <c r="P693"/>
  <c r="B693" s="1"/>
  <c r="P692"/>
  <c r="B692" s="1"/>
  <c r="P691"/>
  <c r="B691" s="1"/>
  <c r="P690"/>
  <c r="B690" s="1"/>
  <c r="P689"/>
  <c r="B689" s="1"/>
  <c r="P688"/>
  <c r="B688" s="1"/>
  <c r="P687"/>
  <c r="B687" s="1"/>
  <c r="P686"/>
  <c r="B686" s="1"/>
  <c r="P685"/>
  <c r="B685" s="1"/>
  <c r="P684"/>
  <c r="P683"/>
  <c r="B683" s="1"/>
  <c r="P682"/>
  <c r="B682" s="1"/>
  <c r="P681"/>
  <c r="B681" s="1"/>
  <c r="P680"/>
  <c r="B680" s="1"/>
  <c r="P679"/>
  <c r="P678"/>
  <c r="B678" s="1"/>
  <c r="P677"/>
  <c r="B677" s="1"/>
  <c r="P676"/>
  <c r="B676" s="1"/>
  <c r="P675"/>
  <c r="B675" s="1"/>
  <c r="P674"/>
  <c r="B674" s="1"/>
  <c r="P673"/>
  <c r="B673" s="1"/>
  <c r="P672"/>
  <c r="B672" s="1"/>
  <c r="P671"/>
  <c r="P670"/>
  <c r="B670" s="1"/>
  <c r="P669"/>
  <c r="B669" s="1"/>
  <c r="P668"/>
  <c r="P667"/>
  <c r="B667" s="1"/>
  <c r="P666"/>
  <c r="B666" s="1"/>
  <c r="P665"/>
  <c r="B665" s="1"/>
  <c r="P664"/>
  <c r="B664" s="1"/>
  <c r="P663"/>
  <c r="B663" s="1"/>
  <c r="P662"/>
  <c r="B662" s="1"/>
  <c r="P661"/>
  <c r="B661" s="1"/>
  <c r="P660"/>
  <c r="B660" s="1"/>
  <c r="P659"/>
  <c r="B659" s="1"/>
  <c r="P658"/>
  <c r="B658" s="1"/>
  <c r="P657"/>
  <c r="B657" s="1"/>
  <c r="P656"/>
  <c r="B656" s="1"/>
  <c r="P655"/>
  <c r="B655" s="1"/>
  <c r="P654"/>
  <c r="B654" s="1"/>
  <c r="P653"/>
  <c r="B653" s="1"/>
  <c r="P652"/>
  <c r="P651"/>
  <c r="P650"/>
  <c r="B650" s="1"/>
  <c r="P649"/>
  <c r="B649" s="1"/>
  <c r="P648"/>
  <c r="B648" s="1"/>
  <c r="P647"/>
  <c r="B647" s="1"/>
  <c r="P646"/>
  <c r="B646" s="1"/>
  <c r="P645"/>
  <c r="B645" s="1"/>
  <c r="P644"/>
  <c r="B644" s="1"/>
  <c r="P643"/>
  <c r="P642"/>
  <c r="B642" s="1"/>
  <c r="P641"/>
  <c r="B641" s="1"/>
  <c r="P640"/>
  <c r="B640" s="1"/>
  <c r="P639"/>
  <c r="B639" s="1"/>
  <c r="P638"/>
  <c r="B638" s="1"/>
  <c r="P637"/>
  <c r="B637" s="1"/>
  <c r="P636"/>
  <c r="P635"/>
  <c r="B635" s="1"/>
  <c r="P634"/>
  <c r="B634" s="1"/>
  <c r="P633"/>
  <c r="B633" s="1"/>
  <c r="P632"/>
  <c r="B632" s="1"/>
  <c r="P631"/>
  <c r="B631" s="1"/>
  <c r="P630"/>
  <c r="B630" s="1"/>
  <c r="P629"/>
  <c r="B629" s="1"/>
  <c r="P628"/>
  <c r="B628" s="1"/>
  <c r="P627"/>
  <c r="B627" s="1"/>
  <c r="P626"/>
  <c r="B626" s="1"/>
  <c r="P625"/>
  <c r="B625" s="1"/>
  <c r="P624"/>
  <c r="B624" s="1"/>
  <c r="P623"/>
  <c r="B623" s="1"/>
  <c r="P622"/>
  <c r="B622" s="1"/>
  <c r="P621"/>
  <c r="B621" s="1"/>
  <c r="P620"/>
  <c r="P619"/>
  <c r="B619" s="1"/>
  <c r="P618"/>
  <c r="P617"/>
  <c r="B617" s="1"/>
  <c r="P616"/>
  <c r="B616" s="1"/>
  <c r="P615"/>
  <c r="P614"/>
  <c r="B614" s="1"/>
  <c r="P613"/>
  <c r="B613" s="1"/>
  <c r="P612"/>
  <c r="B612" s="1"/>
  <c r="P611"/>
  <c r="B611" s="1"/>
  <c r="P610"/>
  <c r="B610" s="1"/>
  <c r="P609"/>
  <c r="B609" s="1"/>
  <c r="P608"/>
  <c r="B608" s="1"/>
  <c r="P607"/>
  <c r="P606"/>
  <c r="B606" s="1"/>
  <c r="P605"/>
  <c r="B605" s="1"/>
  <c r="P604"/>
  <c r="P603"/>
  <c r="B603" s="1"/>
  <c r="P602"/>
  <c r="B602" s="1"/>
  <c r="P601"/>
  <c r="B601" s="1"/>
  <c r="P600"/>
  <c r="B600" s="1"/>
  <c r="P599"/>
  <c r="B599" s="1"/>
  <c r="P598"/>
  <c r="B598" s="1"/>
  <c r="P597"/>
  <c r="B597" s="1"/>
  <c r="P596"/>
  <c r="B596" s="1"/>
  <c r="P595"/>
  <c r="B595" s="1"/>
  <c r="P594"/>
  <c r="B594" s="1"/>
  <c r="P593"/>
  <c r="B593" s="1"/>
  <c r="P592"/>
  <c r="B592" s="1"/>
  <c r="P591"/>
  <c r="B591" s="1"/>
  <c r="P590"/>
  <c r="B590" s="1"/>
  <c r="P589"/>
  <c r="B589" s="1"/>
  <c r="P588"/>
  <c r="P587"/>
  <c r="P586"/>
  <c r="B586" s="1"/>
  <c r="P585"/>
  <c r="B585" s="1"/>
  <c r="P584"/>
  <c r="B584" s="1"/>
  <c r="P583"/>
  <c r="B583" s="1"/>
  <c r="P582"/>
  <c r="B582" s="1"/>
  <c r="P581"/>
  <c r="B581" s="1"/>
  <c r="P580"/>
  <c r="B580" s="1"/>
  <c r="P579"/>
  <c r="P578"/>
  <c r="B578" s="1"/>
  <c r="P577"/>
  <c r="B577" s="1"/>
  <c r="P576"/>
  <c r="B576" s="1"/>
  <c r="P575"/>
  <c r="B575" s="1"/>
  <c r="P574"/>
  <c r="B574" s="1"/>
  <c r="P573"/>
  <c r="B573" s="1"/>
  <c r="P572"/>
  <c r="P571"/>
  <c r="B571" s="1"/>
  <c r="P570"/>
  <c r="P569"/>
  <c r="B569" s="1"/>
  <c r="P568"/>
  <c r="B568" s="1"/>
  <c r="P567"/>
  <c r="B567" s="1"/>
  <c r="P566"/>
  <c r="B566" s="1"/>
  <c r="P565"/>
  <c r="B565" s="1"/>
  <c r="P564"/>
  <c r="B564" s="1"/>
  <c r="P563"/>
  <c r="B563" s="1"/>
  <c r="P562"/>
  <c r="B562" s="1"/>
  <c r="P561"/>
  <c r="B561" s="1"/>
  <c r="P560"/>
  <c r="B560" s="1"/>
  <c r="P559"/>
  <c r="B559" s="1"/>
  <c r="P558"/>
  <c r="B558" s="1"/>
  <c r="P557"/>
  <c r="B557" s="1"/>
  <c r="P556"/>
  <c r="P555"/>
  <c r="B555" s="1"/>
  <c r="P554"/>
  <c r="B554" s="1"/>
  <c r="P553"/>
  <c r="B553" s="1"/>
  <c r="P552"/>
  <c r="B552" s="1"/>
  <c r="P551"/>
  <c r="P550"/>
  <c r="B550" s="1"/>
  <c r="P549"/>
  <c r="B549" s="1"/>
  <c r="P548"/>
  <c r="B548" s="1"/>
  <c r="P547"/>
  <c r="B547" s="1"/>
  <c r="P546"/>
  <c r="B546" s="1"/>
  <c r="P545"/>
  <c r="B545" s="1"/>
  <c r="P544"/>
  <c r="B544" s="1"/>
  <c r="P543"/>
  <c r="P542"/>
  <c r="B542" s="1"/>
  <c r="P541"/>
  <c r="B541" s="1"/>
  <c r="P540"/>
  <c r="P539"/>
  <c r="B539" s="1"/>
  <c r="P538"/>
  <c r="B538" s="1"/>
  <c r="P537"/>
  <c r="B537" s="1"/>
  <c r="P536"/>
  <c r="B536" s="1"/>
  <c r="P535"/>
  <c r="B535" s="1"/>
  <c r="P534"/>
  <c r="B534" s="1"/>
  <c r="P533"/>
  <c r="B533" s="1"/>
  <c r="P532"/>
  <c r="B532" s="1"/>
  <c r="P531"/>
  <c r="B531" s="1"/>
  <c r="P530"/>
  <c r="B530" s="1"/>
  <c r="P529"/>
  <c r="B529" s="1"/>
  <c r="P528"/>
  <c r="B528" s="1"/>
  <c r="P527"/>
  <c r="B527" s="1"/>
  <c r="P526"/>
  <c r="B526" s="1"/>
  <c r="P525"/>
  <c r="B525" s="1"/>
  <c r="P524"/>
  <c r="P523"/>
  <c r="P522"/>
  <c r="B522" s="1"/>
  <c r="P521"/>
  <c r="B521" s="1"/>
  <c r="P520"/>
  <c r="B520" s="1"/>
  <c r="P519"/>
  <c r="B519" s="1"/>
  <c r="P518"/>
  <c r="B518" s="1"/>
  <c r="P517"/>
  <c r="B517" s="1"/>
  <c r="P516"/>
  <c r="B516" s="1"/>
  <c r="P515"/>
  <c r="P514"/>
  <c r="B514" s="1"/>
  <c r="P513"/>
  <c r="B513" s="1"/>
  <c r="P512"/>
  <c r="B512" s="1"/>
  <c r="P511"/>
  <c r="B511" s="1"/>
  <c r="P510"/>
  <c r="B510" s="1"/>
  <c r="P509"/>
  <c r="B509" s="1"/>
  <c r="P508"/>
  <c r="P507"/>
  <c r="B507" s="1"/>
  <c r="P506"/>
  <c r="B506" s="1"/>
  <c r="P505"/>
  <c r="B505" s="1"/>
  <c r="P504"/>
  <c r="B504" s="1"/>
  <c r="P503"/>
  <c r="B503" s="1"/>
  <c r="P502"/>
  <c r="B502" s="1"/>
  <c r="P501"/>
  <c r="B501" s="1"/>
  <c r="P500"/>
  <c r="B500" s="1"/>
  <c r="P499"/>
  <c r="B499" s="1"/>
  <c r="P498"/>
  <c r="B498" s="1"/>
  <c r="P497"/>
  <c r="B497" s="1"/>
  <c r="P496"/>
  <c r="B496" s="1"/>
  <c r="P495"/>
  <c r="B495" s="1"/>
  <c r="P494"/>
  <c r="B494" s="1"/>
  <c r="P493"/>
  <c r="B493" s="1"/>
  <c r="P492"/>
  <c r="P491"/>
  <c r="B491" s="1"/>
  <c r="P490"/>
  <c r="B490" s="1"/>
  <c r="P489"/>
  <c r="B489" s="1"/>
  <c r="P488"/>
  <c r="B488" s="1"/>
  <c r="P487"/>
  <c r="P486"/>
  <c r="B486" s="1"/>
  <c r="P485"/>
  <c r="B485" s="1"/>
  <c r="P484"/>
  <c r="B484" s="1"/>
  <c r="P483"/>
  <c r="B483" s="1"/>
  <c r="P482"/>
  <c r="B482" s="1"/>
  <c r="P481"/>
  <c r="B481" s="1"/>
  <c r="P480"/>
  <c r="B480" s="1"/>
  <c r="P479"/>
  <c r="P478"/>
  <c r="B478" s="1"/>
  <c r="P477"/>
  <c r="B477" s="1"/>
  <c r="P476"/>
  <c r="P475"/>
  <c r="B475" s="1"/>
  <c r="P474"/>
  <c r="B474" s="1"/>
  <c r="P473"/>
  <c r="B473" s="1"/>
  <c r="P472"/>
  <c r="B472" s="1"/>
  <c r="P471"/>
  <c r="B471" s="1"/>
  <c r="P470"/>
  <c r="P469"/>
  <c r="B469" s="1"/>
  <c r="P468"/>
  <c r="B468" s="1"/>
  <c r="P467"/>
  <c r="B467" s="1"/>
  <c r="P466"/>
  <c r="B466" s="1"/>
  <c r="P465"/>
  <c r="B465" s="1"/>
  <c r="P464"/>
  <c r="B464" s="1"/>
  <c r="P463"/>
  <c r="B463" s="1"/>
  <c r="P462"/>
  <c r="B462" s="1"/>
  <c r="P461"/>
  <c r="B461" s="1"/>
  <c r="P460"/>
  <c r="P459"/>
  <c r="P458"/>
  <c r="B458" s="1"/>
  <c r="P457"/>
  <c r="B457" s="1"/>
  <c r="P456"/>
  <c r="B456" s="1"/>
  <c r="P455"/>
  <c r="B455" s="1"/>
  <c r="P454"/>
  <c r="B454" s="1"/>
  <c r="P453"/>
  <c r="B453" s="1"/>
  <c r="P452"/>
  <c r="B452" s="1"/>
  <c r="P451"/>
  <c r="P450"/>
  <c r="P449"/>
  <c r="B449" s="1"/>
  <c r="P448"/>
  <c r="B448" s="1"/>
  <c r="P447"/>
  <c r="B447" s="1"/>
  <c r="P446"/>
  <c r="B446" s="1"/>
  <c r="P445"/>
  <c r="B445" s="1"/>
  <c r="P444"/>
  <c r="P443"/>
  <c r="B443" s="1"/>
  <c r="P442"/>
  <c r="B442" s="1"/>
  <c r="P441"/>
  <c r="B441" s="1"/>
  <c r="P440"/>
  <c r="B440" s="1"/>
  <c r="P439"/>
  <c r="B439" s="1"/>
  <c r="P438"/>
  <c r="B438" s="1"/>
  <c r="P437"/>
  <c r="B437" s="1"/>
  <c r="P436"/>
  <c r="B436" s="1"/>
  <c r="P435"/>
  <c r="B435" s="1"/>
  <c r="P434"/>
  <c r="B434" s="1"/>
  <c r="P433"/>
  <c r="B433" s="1"/>
  <c r="P432"/>
  <c r="B432" s="1"/>
  <c r="P431"/>
  <c r="B431" s="1"/>
  <c r="P430"/>
  <c r="B430" s="1"/>
  <c r="P429"/>
  <c r="B429" s="1"/>
  <c r="P428"/>
  <c r="P427"/>
  <c r="B427" s="1"/>
  <c r="P426"/>
  <c r="B426" s="1"/>
  <c r="P425"/>
  <c r="B425" s="1"/>
  <c r="P424"/>
  <c r="B424" s="1"/>
  <c r="P404"/>
  <c r="P403"/>
  <c r="B403" s="1"/>
  <c r="P402"/>
  <c r="B402" s="1"/>
  <c r="P401"/>
  <c r="B401" s="1"/>
  <c r="P400"/>
  <c r="B400" s="1"/>
  <c r="P399"/>
  <c r="B399" s="1"/>
  <c r="P398"/>
  <c r="B398" s="1"/>
  <c r="P397"/>
  <c r="B397" s="1"/>
  <c r="P396"/>
  <c r="P395"/>
  <c r="B395" s="1"/>
  <c r="P394"/>
  <c r="B394" s="1"/>
  <c r="P393"/>
  <c r="P392"/>
  <c r="B392" s="1"/>
  <c r="P391"/>
  <c r="B391" s="1"/>
  <c r="P390"/>
  <c r="B390" s="1"/>
  <c r="P389"/>
  <c r="B389" s="1"/>
  <c r="P388"/>
  <c r="B388" s="1"/>
  <c r="P387"/>
  <c r="B387" s="1"/>
  <c r="P386"/>
  <c r="B386" s="1"/>
  <c r="P385"/>
  <c r="B385" s="1"/>
  <c r="P384"/>
  <c r="B384" s="1"/>
  <c r="P383"/>
  <c r="B383" s="1"/>
  <c r="P382"/>
  <c r="B382" s="1"/>
  <c r="P381"/>
  <c r="B381" s="1"/>
  <c r="P380"/>
  <c r="B380" s="1"/>
  <c r="P379"/>
  <c r="B379" s="1"/>
  <c r="P378"/>
  <c r="B378" s="1"/>
  <c r="P377"/>
  <c r="P376"/>
  <c r="P375"/>
  <c r="B375" s="1"/>
  <c r="P374"/>
  <c r="B374" s="1"/>
  <c r="P373"/>
  <c r="B373" s="1"/>
  <c r="P372"/>
  <c r="B372" s="1"/>
  <c r="P371"/>
  <c r="B371" s="1"/>
  <c r="P370"/>
  <c r="B370" s="1"/>
  <c r="P369"/>
  <c r="B369" s="1"/>
  <c r="P368"/>
  <c r="P367"/>
  <c r="B367" s="1"/>
  <c r="P366"/>
  <c r="B366" s="1"/>
  <c r="P365"/>
  <c r="B365" s="1"/>
  <c r="P364"/>
  <c r="B364" s="1"/>
  <c r="P363"/>
  <c r="B363" s="1"/>
  <c r="P362"/>
  <c r="B362" s="1"/>
  <c r="P361"/>
  <c r="P360"/>
  <c r="B360" s="1"/>
  <c r="P359"/>
  <c r="B359" s="1"/>
  <c r="P358"/>
  <c r="B358" s="1"/>
  <c r="P357"/>
  <c r="B357" s="1"/>
  <c r="P356"/>
  <c r="B356" s="1"/>
  <c r="P355"/>
  <c r="B355" s="1"/>
  <c r="P354"/>
  <c r="B354" s="1"/>
  <c r="P353"/>
  <c r="B353" s="1"/>
  <c r="P352"/>
  <c r="B352" s="1"/>
  <c r="P351"/>
  <c r="B351" s="1"/>
  <c r="P350"/>
  <c r="B350" s="1"/>
  <c r="P349"/>
  <c r="B349" s="1"/>
  <c r="P348"/>
  <c r="B348" s="1"/>
  <c r="P347"/>
  <c r="B347" s="1"/>
  <c r="P346"/>
  <c r="B346" s="1"/>
  <c r="P343"/>
  <c r="P342"/>
  <c r="B342" s="1"/>
  <c r="P341"/>
  <c r="B341" s="1"/>
  <c r="P340"/>
  <c r="B340" s="1"/>
  <c r="P337"/>
  <c r="B337" s="1"/>
  <c r="P336"/>
  <c r="P335"/>
  <c r="B335" s="1"/>
  <c r="P334"/>
  <c r="P333"/>
  <c r="B333" s="1"/>
  <c r="P332"/>
  <c r="B332" s="1"/>
  <c r="P331"/>
  <c r="B331" s="1"/>
  <c r="P330"/>
  <c r="B330" s="1"/>
  <c r="P329"/>
  <c r="B329" s="1"/>
  <c r="P328"/>
  <c r="B328" s="1"/>
  <c r="P327"/>
  <c r="B327" s="1"/>
  <c r="P326"/>
  <c r="B326" s="1"/>
  <c r="P325"/>
  <c r="B325" s="1"/>
  <c r="P324"/>
  <c r="B324" s="1"/>
  <c r="P323"/>
  <c r="B323" s="1"/>
  <c r="P322"/>
  <c r="B322" s="1"/>
  <c r="P321"/>
  <c r="B321" s="1"/>
  <c r="P320"/>
  <c r="B320" s="1"/>
  <c r="P319"/>
  <c r="B319" s="1"/>
  <c r="P318"/>
  <c r="B318" s="1"/>
  <c r="P317"/>
  <c r="B317" s="1"/>
  <c r="P316"/>
  <c r="P315"/>
  <c r="B315" s="1"/>
  <c r="P314"/>
  <c r="B314" s="1"/>
  <c r="P313"/>
  <c r="B313" s="1"/>
  <c r="P312"/>
  <c r="B312" s="1"/>
  <c r="P311"/>
  <c r="B311" s="1"/>
  <c r="P310"/>
  <c r="B310" s="1"/>
  <c r="P309"/>
  <c r="B309" s="1"/>
  <c r="P308"/>
  <c r="P307"/>
  <c r="B307" s="1"/>
  <c r="P306"/>
  <c r="B306" s="1"/>
  <c r="P305"/>
  <c r="B305" s="1"/>
  <c r="P304"/>
  <c r="B304" s="1"/>
  <c r="P303"/>
  <c r="B303" s="1"/>
  <c r="P302"/>
  <c r="B302" s="1"/>
  <c r="P301"/>
  <c r="P300"/>
  <c r="B300" s="1"/>
  <c r="P299"/>
  <c r="B299" s="1"/>
  <c r="P298"/>
  <c r="P297"/>
  <c r="P296"/>
  <c r="B296" s="1"/>
  <c r="P295"/>
  <c r="B295" s="1"/>
  <c r="P294"/>
  <c r="B294" s="1"/>
  <c r="P293"/>
  <c r="P292"/>
  <c r="B292" s="1"/>
  <c r="P291"/>
  <c r="P290"/>
  <c r="P289"/>
  <c r="P288"/>
  <c r="B288" s="1"/>
  <c r="P287"/>
  <c r="B287" s="1"/>
  <c r="P271"/>
  <c r="B271" s="1"/>
  <c r="P270"/>
  <c r="P269"/>
  <c r="B269" s="1"/>
  <c r="P268"/>
  <c r="B268" s="1"/>
  <c r="P267"/>
  <c r="P266"/>
  <c r="P265"/>
  <c r="B265" s="1"/>
  <c r="P264"/>
  <c r="B264" s="1"/>
  <c r="P263"/>
  <c r="B263" s="1"/>
  <c r="P262"/>
  <c r="P261"/>
  <c r="B261" s="1"/>
  <c r="P260"/>
  <c r="B260" s="1"/>
  <c r="P259"/>
  <c r="P258"/>
  <c r="P257"/>
  <c r="B257" s="1"/>
  <c r="P256"/>
  <c r="B256" s="1"/>
  <c r="P255"/>
  <c r="B255" s="1"/>
  <c r="P254"/>
  <c r="P253"/>
  <c r="B253" s="1"/>
  <c r="P252"/>
  <c r="B252" s="1"/>
  <c r="P251"/>
  <c r="P250"/>
  <c r="P249"/>
  <c r="B249" s="1"/>
  <c r="P248"/>
  <c r="B248" s="1"/>
  <c r="P247"/>
  <c r="B247" s="1"/>
  <c r="P246"/>
  <c r="P245"/>
  <c r="B245" s="1"/>
  <c r="P244"/>
  <c r="B244" s="1"/>
  <c r="P243"/>
  <c r="B243" s="1"/>
  <c r="P242"/>
  <c r="P241"/>
  <c r="B241" s="1"/>
  <c r="P240"/>
  <c r="B240" s="1"/>
  <c r="P239"/>
  <c r="P238"/>
  <c r="P237"/>
  <c r="B237" s="1"/>
  <c r="P236"/>
  <c r="B236" s="1"/>
  <c r="P235"/>
  <c r="B235" s="1"/>
  <c r="P234"/>
  <c r="P233"/>
  <c r="B233" s="1"/>
  <c r="P232"/>
  <c r="B232" s="1"/>
  <c r="P231"/>
  <c r="P230"/>
  <c r="P229"/>
  <c r="B229" s="1"/>
  <c r="P228"/>
  <c r="B228" s="1"/>
  <c r="P227"/>
  <c r="B227" s="1"/>
  <c r="P226"/>
  <c r="P225"/>
  <c r="B225" s="1"/>
  <c r="P224"/>
  <c r="B224" s="1"/>
  <c r="P223"/>
  <c r="P222"/>
  <c r="P221"/>
  <c r="B221" s="1"/>
  <c r="P220"/>
  <c r="B220" s="1"/>
  <c r="P219"/>
  <c r="B219" s="1"/>
  <c r="P218"/>
  <c r="P217"/>
  <c r="B217" s="1"/>
  <c r="P215"/>
  <c r="B215" s="1"/>
  <c r="P214"/>
  <c r="P213"/>
  <c r="P212"/>
  <c r="B212" s="1"/>
  <c r="P211"/>
  <c r="B211" s="1"/>
  <c r="P210"/>
  <c r="B210" s="1"/>
  <c r="P209"/>
  <c r="P208"/>
  <c r="B208" s="1"/>
  <c r="P207"/>
  <c r="B207" s="1"/>
  <c r="P206"/>
  <c r="P205"/>
  <c r="P204"/>
  <c r="B204" s="1"/>
  <c r="P203"/>
  <c r="B203" s="1"/>
  <c r="P202"/>
  <c r="B202" s="1"/>
  <c r="P201"/>
  <c r="P200"/>
  <c r="B200" s="1"/>
  <c r="P199"/>
  <c r="B199" s="1"/>
  <c r="P198"/>
  <c r="P197"/>
  <c r="P196"/>
  <c r="B196" s="1"/>
  <c r="P195"/>
  <c r="B195" s="1"/>
  <c r="P194"/>
  <c r="B194" s="1"/>
  <c r="P193"/>
  <c r="P192"/>
  <c r="B192" s="1"/>
  <c r="P191"/>
  <c r="B191" s="1"/>
  <c r="P190"/>
  <c r="P189"/>
  <c r="P185"/>
  <c r="B185" s="1"/>
  <c r="P184"/>
  <c r="B184" s="1"/>
  <c r="P183"/>
  <c r="B183" s="1"/>
  <c r="P182"/>
  <c r="P181"/>
  <c r="B181" s="1"/>
  <c r="P180"/>
  <c r="B180" s="1"/>
  <c r="P179"/>
  <c r="P178"/>
  <c r="P177"/>
  <c r="B177" s="1"/>
  <c r="P176"/>
  <c r="B176" s="1"/>
  <c r="P175"/>
  <c r="P174"/>
  <c r="P173"/>
  <c r="B173" s="1"/>
  <c r="P172"/>
  <c r="B172" s="1"/>
  <c r="P171"/>
  <c r="B171" s="1"/>
  <c r="P170"/>
  <c r="P169"/>
  <c r="B169" s="1"/>
  <c r="P168"/>
  <c r="B168" s="1"/>
  <c r="P167"/>
  <c r="P166"/>
  <c r="P165"/>
  <c r="B165" s="1"/>
  <c r="P164"/>
  <c r="B164" s="1"/>
  <c r="P163"/>
  <c r="B163" s="1"/>
  <c r="P162"/>
  <c r="P161"/>
  <c r="B161" s="1"/>
  <c r="P160"/>
  <c r="B160" s="1"/>
  <c r="P159"/>
  <c r="P158"/>
  <c r="P157"/>
  <c r="B157" s="1"/>
  <c r="P156"/>
  <c r="B156" s="1"/>
  <c r="P155"/>
  <c r="B155" s="1"/>
  <c r="P154"/>
  <c r="P153"/>
  <c r="B153" s="1"/>
  <c r="P152"/>
  <c r="B152" s="1"/>
  <c r="P151"/>
  <c r="P150"/>
  <c r="P149"/>
  <c r="B149" s="1"/>
  <c r="P148"/>
  <c r="B148" s="1"/>
  <c r="P147"/>
  <c r="B147" s="1"/>
  <c r="P146"/>
  <c r="P145"/>
  <c r="B145" s="1"/>
  <c r="P142"/>
  <c r="P141"/>
  <c r="P140"/>
  <c r="P139"/>
  <c r="B139" s="1"/>
  <c r="P138"/>
  <c r="B138" s="1"/>
  <c r="P137"/>
  <c r="B137" s="1"/>
  <c r="P136"/>
  <c r="P135"/>
  <c r="B135" s="1"/>
  <c r="P134"/>
  <c r="B134" s="1"/>
  <c r="P133"/>
  <c r="P132"/>
  <c r="P131"/>
  <c r="B131" s="1"/>
  <c r="P130"/>
  <c r="B130" s="1"/>
  <c r="P129"/>
  <c r="B129" s="1"/>
  <c r="P128"/>
  <c r="P127"/>
  <c r="B127" s="1"/>
  <c r="P124"/>
  <c r="B124" s="1"/>
  <c r="P123"/>
  <c r="P122"/>
  <c r="P121"/>
  <c r="B121" s="1"/>
  <c r="P120"/>
  <c r="B120" s="1"/>
  <c r="P119"/>
  <c r="B119" s="1"/>
  <c r="P118"/>
  <c r="P117"/>
  <c r="B117" s="1"/>
  <c r="P116"/>
  <c r="B116" s="1"/>
  <c r="P115"/>
  <c r="P114"/>
  <c r="P113"/>
  <c r="B113" s="1"/>
  <c r="P112"/>
  <c r="B112" s="1"/>
  <c r="P111"/>
  <c r="B111" s="1"/>
  <c r="P110"/>
  <c r="P109"/>
  <c r="B109" s="1"/>
  <c r="P108"/>
  <c r="B108" s="1"/>
  <c r="P107"/>
  <c r="B107" s="1"/>
  <c r="P106"/>
  <c r="P105"/>
  <c r="B105" s="1"/>
  <c r="P104"/>
  <c r="B104" s="1"/>
  <c r="P103"/>
  <c r="P102"/>
  <c r="P101"/>
  <c r="B101" s="1"/>
  <c r="P98"/>
  <c r="B98" s="1"/>
  <c r="P97"/>
  <c r="B97" s="1"/>
  <c r="P96"/>
  <c r="P95"/>
  <c r="B95" s="1"/>
  <c r="P94"/>
  <c r="B94" s="1"/>
  <c r="P93"/>
  <c r="P92"/>
  <c r="P91"/>
  <c r="B91" s="1"/>
  <c r="P90"/>
  <c r="B90" s="1"/>
  <c r="P89"/>
  <c r="B89" s="1"/>
  <c r="P88"/>
  <c r="P87"/>
  <c r="B87" s="1"/>
  <c r="P86"/>
  <c r="B86" s="1"/>
  <c r="P85"/>
  <c r="P84"/>
  <c r="P72"/>
  <c r="B72" s="1"/>
  <c r="P71"/>
  <c r="B71" s="1"/>
  <c r="P70"/>
  <c r="B70" s="1"/>
  <c r="P69"/>
  <c r="P68"/>
  <c r="B68" s="1"/>
  <c r="P67"/>
  <c r="B67" s="1"/>
  <c r="P66"/>
  <c r="P65"/>
  <c r="P64"/>
  <c r="B64" s="1"/>
  <c r="P63"/>
  <c r="B63" s="1"/>
  <c r="P62"/>
  <c r="B62" s="1"/>
  <c r="P61"/>
  <c r="P60"/>
  <c r="B60" s="1"/>
  <c r="P59"/>
  <c r="B59" s="1"/>
  <c r="P58"/>
  <c r="P57"/>
  <c r="P56"/>
  <c r="B56" s="1"/>
  <c r="P53"/>
  <c r="B53" s="1"/>
  <c r="P52"/>
  <c r="B52" s="1"/>
  <c r="P51"/>
  <c r="P50"/>
  <c r="B50" s="1"/>
  <c r="P49"/>
  <c r="B49" s="1"/>
  <c r="P48"/>
  <c r="P47"/>
  <c r="P40"/>
  <c r="B40" s="1"/>
  <c r="P39"/>
  <c r="B39" s="1"/>
  <c r="P37"/>
  <c r="B37" s="1"/>
  <c r="P36"/>
  <c r="P35"/>
  <c r="B35" s="1"/>
  <c r="P34"/>
  <c r="B34" s="1"/>
  <c r="P33"/>
  <c r="P32"/>
  <c r="P31"/>
  <c r="B31" s="1"/>
  <c r="P29"/>
  <c r="B29" s="1"/>
  <c r="P17"/>
  <c r="B17" s="1"/>
  <c r="P12"/>
  <c r="B12" s="1"/>
  <c r="P14"/>
  <c r="B14" s="1"/>
  <c r="P15"/>
  <c r="B15" s="1"/>
  <c r="P16"/>
  <c r="B16" s="1"/>
  <c r="P18"/>
  <c r="B18" s="1"/>
  <c r="P22"/>
  <c r="B22" s="1"/>
  <c r="P23"/>
  <c r="B23" s="1"/>
  <c r="P25"/>
  <c r="B25" s="1"/>
  <c r="N2212"/>
  <c r="C2212" s="1"/>
  <c r="N2213"/>
  <c r="C2213" s="1"/>
  <c r="N2214"/>
  <c r="C2214" s="1"/>
  <c r="N57"/>
  <c r="C57" s="1"/>
  <c r="N58"/>
  <c r="C58" s="1"/>
  <c r="N59"/>
  <c r="C59" s="1"/>
  <c r="N60"/>
  <c r="C60" s="1"/>
  <c r="N61"/>
  <c r="C61" s="1"/>
  <c r="N62"/>
  <c r="C62" s="1"/>
  <c r="N63"/>
  <c r="C63" s="1"/>
  <c r="N64"/>
  <c r="C64" s="1"/>
  <c r="N65"/>
  <c r="C65" s="1"/>
  <c r="N66"/>
  <c r="C66" s="1"/>
  <c r="N67"/>
  <c r="C67" s="1"/>
  <c r="N68"/>
  <c r="C68" s="1"/>
  <c r="N69"/>
  <c r="C69" s="1"/>
  <c r="N70"/>
  <c r="C70" s="1"/>
  <c r="N71"/>
  <c r="C71" s="1"/>
  <c r="N72"/>
  <c r="C72" s="1"/>
  <c r="N84"/>
  <c r="C84" s="1"/>
  <c r="N85"/>
  <c r="C85" s="1"/>
  <c r="N86"/>
  <c r="C86" s="1"/>
  <c r="N87"/>
  <c r="C87" s="1"/>
  <c r="N88"/>
  <c r="C88" s="1"/>
  <c r="N89"/>
  <c r="C89" s="1"/>
  <c r="N90"/>
  <c r="C90" s="1"/>
  <c r="N91"/>
  <c r="C91" s="1"/>
  <c r="N92"/>
  <c r="C92" s="1"/>
  <c r="N93"/>
  <c r="C93" s="1"/>
  <c r="N94"/>
  <c r="C94" s="1"/>
  <c r="N95"/>
  <c r="C95" s="1"/>
  <c r="N96"/>
  <c r="C96" s="1"/>
  <c r="N97"/>
  <c r="C97" s="1"/>
  <c r="N98"/>
  <c r="C98" s="1"/>
  <c r="N100"/>
  <c r="N101"/>
  <c r="C101" s="1"/>
  <c r="N102"/>
  <c r="C102" s="1"/>
  <c r="N103"/>
  <c r="C103" s="1"/>
  <c r="N104"/>
  <c r="C104" s="1"/>
  <c r="N105"/>
  <c r="C105" s="1"/>
  <c r="N106"/>
  <c r="C106" s="1"/>
  <c r="N107"/>
  <c r="C107" s="1"/>
  <c r="N108"/>
  <c r="C108" s="1"/>
  <c r="N109"/>
  <c r="C109" s="1"/>
  <c r="N110"/>
  <c r="C110" s="1"/>
  <c r="N111"/>
  <c r="C111" s="1"/>
  <c r="N112"/>
  <c r="C112" s="1"/>
  <c r="N113"/>
  <c r="C113" s="1"/>
  <c r="N114"/>
  <c r="C114" s="1"/>
  <c r="N115"/>
  <c r="C115" s="1"/>
  <c r="N116"/>
  <c r="C116" s="1"/>
  <c r="N117"/>
  <c r="C117" s="1"/>
  <c r="N118"/>
  <c r="C118" s="1"/>
  <c r="N119"/>
  <c r="C119" s="1"/>
  <c r="N120"/>
  <c r="C120" s="1"/>
  <c r="N121"/>
  <c r="C121" s="1"/>
  <c r="N122"/>
  <c r="C122" s="1"/>
  <c r="N123"/>
  <c r="C123" s="1"/>
  <c r="N124"/>
  <c r="C124" s="1"/>
  <c r="N126"/>
  <c r="N127"/>
  <c r="C127" s="1"/>
  <c r="N128"/>
  <c r="C128" s="1"/>
  <c r="N129"/>
  <c r="C129" s="1"/>
  <c r="N130"/>
  <c r="C130" s="1"/>
  <c r="N131"/>
  <c r="C131" s="1"/>
  <c r="N132"/>
  <c r="C132" s="1"/>
  <c r="N133"/>
  <c r="C133" s="1"/>
  <c r="N134"/>
  <c r="C134" s="1"/>
  <c r="N135"/>
  <c r="C135" s="1"/>
  <c r="N136"/>
  <c r="C136" s="1"/>
  <c r="N137"/>
  <c r="C137" s="1"/>
  <c r="N138"/>
  <c r="C138" s="1"/>
  <c r="N139"/>
  <c r="C139" s="1"/>
  <c r="N140"/>
  <c r="C140" s="1"/>
  <c r="N141"/>
  <c r="C141" s="1"/>
  <c r="N142"/>
  <c r="C142" s="1"/>
  <c r="N144"/>
  <c r="N145"/>
  <c r="C145" s="1"/>
  <c r="N146"/>
  <c r="C146" s="1"/>
  <c r="N147"/>
  <c r="C147" s="1"/>
  <c r="N148"/>
  <c r="C148" s="1"/>
  <c r="N149"/>
  <c r="C149" s="1"/>
  <c r="N150"/>
  <c r="C150" s="1"/>
  <c r="N151"/>
  <c r="C151" s="1"/>
  <c r="N152"/>
  <c r="C152" s="1"/>
  <c r="N153"/>
  <c r="C153" s="1"/>
  <c r="N154"/>
  <c r="C154" s="1"/>
  <c r="N155"/>
  <c r="C155" s="1"/>
  <c r="N156"/>
  <c r="C156" s="1"/>
  <c r="N157"/>
  <c r="C157" s="1"/>
  <c r="N158"/>
  <c r="C158" s="1"/>
  <c r="N159"/>
  <c r="C159" s="1"/>
  <c r="N160"/>
  <c r="C160" s="1"/>
  <c r="N161"/>
  <c r="C161" s="1"/>
  <c r="N162"/>
  <c r="C162" s="1"/>
  <c r="N163"/>
  <c r="C163" s="1"/>
  <c r="N164"/>
  <c r="C164" s="1"/>
  <c r="N165"/>
  <c r="C165" s="1"/>
  <c r="N166"/>
  <c r="C166" s="1"/>
  <c r="N167"/>
  <c r="C167" s="1"/>
  <c r="N168"/>
  <c r="C168" s="1"/>
  <c r="N169"/>
  <c r="C169" s="1"/>
  <c r="N170"/>
  <c r="C170" s="1"/>
  <c r="N171"/>
  <c r="C171" s="1"/>
  <c r="N172"/>
  <c r="C172" s="1"/>
  <c r="N173"/>
  <c r="C173" s="1"/>
  <c r="N174"/>
  <c r="C174" s="1"/>
  <c r="N175"/>
  <c r="C175" s="1"/>
  <c r="N176"/>
  <c r="C176" s="1"/>
  <c r="N177"/>
  <c r="C177" s="1"/>
  <c r="N178"/>
  <c r="C178" s="1"/>
  <c r="N179"/>
  <c r="C179" s="1"/>
  <c r="N180"/>
  <c r="C180" s="1"/>
  <c r="N181"/>
  <c r="C181" s="1"/>
  <c r="N182"/>
  <c r="C182" s="1"/>
  <c r="N183"/>
  <c r="C183" s="1"/>
  <c r="N184"/>
  <c r="C184" s="1"/>
  <c r="N185"/>
  <c r="C185" s="1"/>
  <c r="N187"/>
  <c r="N188"/>
  <c r="N189"/>
  <c r="C189" s="1"/>
  <c r="N190"/>
  <c r="C190" s="1"/>
  <c r="N191"/>
  <c r="C191" s="1"/>
  <c r="N192"/>
  <c r="C192" s="1"/>
  <c r="N193"/>
  <c r="C193" s="1"/>
  <c r="N194"/>
  <c r="C194" s="1"/>
  <c r="N195"/>
  <c r="C195" s="1"/>
  <c r="N196"/>
  <c r="C196" s="1"/>
  <c r="N197"/>
  <c r="C197" s="1"/>
  <c r="N198"/>
  <c r="C198" s="1"/>
  <c r="N199"/>
  <c r="C199" s="1"/>
  <c r="N200"/>
  <c r="C200" s="1"/>
  <c r="N201"/>
  <c r="C201" s="1"/>
  <c r="N202"/>
  <c r="C202" s="1"/>
  <c r="N203"/>
  <c r="C203" s="1"/>
  <c r="N204"/>
  <c r="C204" s="1"/>
  <c r="N205"/>
  <c r="C205" s="1"/>
  <c r="N206"/>
  <c r="C206" s="1"/>
  <c r="N207"/>
  <c r="C207" s="1"/>
  <c r="N208"/>
  <c r="C208" s="1"/>
  <c r="N209"/>
  <c r="C209" s="1"/>
  <c r="N210"/>
  <c r="C210" s="1"/>
  <c r="N211"/>
  <c r="C211" s="1"/>
  <c r="N212"/>
  <c r="C212" s="1"/>
  <c r="N213"/>
  <c r="C213" s="1"/>
  <c r="N214"/>
  <c r="C214" s="1"/>
  <c r="N215"/>
  <c r="C215" s="1"/>
  <c r="N216"/>
  <c r="C217"/>
  <c r="N218"/>
  <c r="C218" s="1"/>
  <c r="N219"/>
  <c r="C219" s="1"/>
  <c r="N220"/>
  <c r="C220" s="1"/>
  <c r="N221"/>
  <c r="C221" s="1"/>
  <c r="N222"/>
  <c r="C222" s="1"/>
  <c r="N223"/>
  <c r="C223" s="1"/>
  <c r="N224"/>
  <c r="C224" s="1"/>
  <c r="N225"/>
  <c r="C225" s="1"/>
  <c r="N226"/>
  <c r="C226" s="1"/>
  <c r="N227"/>
  <c r="C227" s="1"/>
  <c r="N228"/>
  <c r="C228" s="1"/>
  <c r="N229"/>
  <c r="C229" s="1"/>
  <c r="N230"/>
  <c r="C230" s="1"/>
  <c r="N231"/>
  <c r="C231" s="1"/>
  <c r="N232"/>
  <c r="C232" s="1"/>
  <c r="N233"/>
  <c r="C233" s="1"/>
  <c r="N234"/>
  <c r="C234" s="1"/>
  <c r="N235"/>
  <c r="C235" s="1"/>
  <c r="N236"/>
  <c r="C236" s="1"/>
  <c r="N237"/>
  <c r="C237" s="1"/>
  <c r="N238"/>
  <c r="C238" s="1"/>
  <c r="N239"/>
  <c r="C239" s="1"/>
  <c r="N240"/>
  <c r="C240" s="1"/>
  <c r="N241"/>
  <c r="C241" s="1"/>
  <c r="N242"/>
  <c r="C242" s="1"/>
  <c r="N243"/>
  <c r="C243" s="1"/>
  <c r="N244"/>
  <c r="C244" s="1"/>
  <c r="N245"/>
  <c r="C245" s="1"/>
  <c r="N246"/>
  <c r="C246" s="1"/>
  <c r="N247"/>
  <c r="C247" s="1"/>
  <c r="N248"/>
  <c r="C248" s="1"/>
  <c r="N249"/>
  <c r="C249" s="1"/>
  <c r="N250"/>
  <c r="C250" s="1"/>
  <c r="N251"/>
  <c r="C251" s="1"/>
  <c r="N252"/>
  <c r="C252" s="1"/>
  <c r="N253"/>
  <c r="C253" s="1"/>
  <c r="N254"/>
  <c r="C254" s="1"/>
  <c r="N255"/>
  <c r="C255" s="1"/>
  <c r="N256"/>
  <c r="C256" s="1"/>
  <c r="N257"/>
  <c r="C257" s="1"/>
  <c r="N258"/>
  <c r="C258" s="1"/>
  <c r="N259"/>
  <c r="C259" s="1"/>
  <c r="N260"/>
  <c r="C260" s="1"/>
  <c r="N261"/>
  <c r="C261" s="1"/>
  <c r="N262"/>
  <c r="C262" s="1"/>
  <c r="N263"/>
  <c r="C263" s="1"/>
  <c r="N264"/>
  <c r="C264" s="1"/>
  <c r="N265"/>
  <c r="C265" s="1"/>
  <c r="N266"/>
  <c r="C266" s="1"/>
  <c r="N267"/>
  <c r="C267" s="1"/>
  <c r="N268"/>
  <c r="C268" s="1"/>
  <c r="N269"/>
  <c r="C269" s="1"/>
  <c r="N270"/>
  <c r="C270" s="1"/>
  <c r="N271"/>
  <c r="C271" s="1"/>
  <c r="N286"/>
  <c r="N287"/>
  <c r="C287" s="1"/>
  <c r="N288"/>
  <c r="C288" s="1"/>
  <c r="N289"/>
  <c r="C289" s="1"/>
  <c r="N290"/>
  <c r="C290" s="1"/>
  <c r="N291"/>
  <c r="C291" s="1"/>
  <c r="N292"/>
  <c r="C292" s="1"/>
  <c r="N293"/>
  <c r="C293" s="1"/>
  <c r="N294"/>
  <c r="C294" s="1"/>
  <c r="N295"/>
  <c r="C295" s="1"/>
  <c r="N296"/>
  <c r="C296" s="1"/>
  <c r="N297"/>
  <c r="C297" s="1"/>
  <c r="N298"/>
  <c r="C298" s="1"/>
  <c r="N299"/>
  <c r="C299" s="1"/>
  <c r="N300"/>
  <c r="C300" s="1"/>
  <c r="N301"/>
  <c r="C301" s="1"/>
  <c r="N302"/>
  <c r="C302" s="1"/>
  <c r="N303"/>
  <c r="C303" s="1"/>
  <c r="N304"/>
  <c r="C304" s="1"/>
  <c r="N305"/>
  <c r="C305" s="1"/>
  <c r="N306"/>
  <c r="C306" s="1"/>
  <c r="N307"/>
  <c r="C307" s="1"/>
  <c r="N308"/>
  <c r="C308" s="1"/>
  <c r="N309"/>
  <c r="C309" s="1"/>
  <c r="N310"/>
  <c r="C310" s="1"/>
  <c r="N311"/>
  <c r="C311" s="1"/>
  <c r="N312"/>
  <c r="C312" s="1"/>
  <c r="N313"/>
  <c r="C313" s="1"/>
  <c r="N314"/>
  <c r="C314" s="1"/>
  <c r="N315"/>
  <c r="C315" s="1"/>
  <c r="N316"/>
  <c r="C316" s="1"/>
  <c r="N317"/>
  <c r="C317" s="1"/>
  <c r="N318"/>
  <c r="C318" s="1"/>
  <c r="N319"/>
  <c r="C319" s="1"/>
  <c r="N320"/>
  <c r="C320" s="1"/>
  <c r="N321"/>
  <c r="C321" s="1"/>
  <c r="N322"/>
  <c r="C322" s="1"/>
  <c r="N323"/>
  <c r="C323" s="1"/>
  <c r="N324"/>
  <c r="C324" s="1"/>
  <c r="N325"/>
  <c r="C325" s="1"/>
  <c r="N326"/>
  <c r="C326" s="1"/>
  <c r="N327"/>
  <c r="C327" s="1"/>
  <c r="N328"/>
  <c r="C328" s="1"/>
  <c r="N329"/>
  <c r="C329" s="1"/>
  <c r="N330"/>
  <c r="C330" s="1"/>
  <c r="N331"/>
  <c r="C331" s="1"/>
  <c r="N332"/>
  <c r="C332" s="1"/>
  <c r="N333"/>
  <c r="C333" s="1"/>
  <c r="N334"/>
  <c r="C334" s="1"/>
  <c r="N335"/>
  <c r="C335" s="1"/>
  <c r="N336"/>
  <c r="C336" s="1"/>
  <c r="N337"/>
  <c r="C337" s="1"/>
  <c r="N339"/>
  <c r="N340"/>
  <c r="C340" s="1"/>
  <c r="N341"/>
  <c r="C341" s="1"/>
  <c r="N342"/>
  <c r="C342" s="1"/>
  <c r="N343"/>
  <c r="C343" s="1"/>
  <c r="N345"/>
  <c r="N346"/>
  <c r="C346" s="1"/>
  <c r="N347"/>
  <c r="C347" s="1"/>
  <c r="N348"/>
  <c r="C348" s="1"/>
  <c r="N349"/>
  <c r="C349" s="1"/>
  <c r="N350"/>
  <c r="C350" s="1"/>
  <c r="N351"/>
  <c r="C351" s="1"/>
  <c r="N352"/>
  <c r="C352" s="1"/>
  <c r="N353"/>
  <c r="C353" s="1"/>
  <c r="N354"/>
  <c r="C354" s="1"/>
  <c r="N355"/>
  <c r="C355" s="1"/>
  <c r="N356"/>
  <c r="C356" s="1"/>
  <c r="N357"/>
  <c r="C357" s="1"/>
  <c r="N358"/>
  <c r="C358" s="1"/>
  <c r="N359"/>
  <c r="C359" s="1"/>
  <c r="N360"/>
  <c r="C360" s="1"/>
  <c r="N361"/>
  <c r="C361" s="1"/>
  <c r="N362"/>
  <c r="C362" s="1"/>
  <c r="N363"/>
  <c r="C363" s="1"/>
  <c r="N364"/>
  <c r="C364" s="1"/>
  <c r="N365"/>
  <c r="C365" s="1"/>
  <c r="N366"/>
  <c r="C366" s="1"/>
  <c r="N367"/>
  <c r="C367" s="1"/>
  <c r="N368"/>
  <c r="C368" s="1"/>
  <c r="N369"/>
  <c r="C369" s="1"/>
  <c r="N370"/>
  <c r="C370" s="1"/>
  <c r="N371"/>
  <c r="C371" s="1"/>
  <c r="N372"/>
  <c r="C372" s="1"/>
  <c r="N373"/>
  <c r="C373" s="1"/>
  <c r="N374"/>
  <c r="C374" s="1"/>
  <c r="N375"/>
  <c r="C375" s="1"/>
  <c r="N376"/>
  <c r="C376" s="1"/>
  <c r="N377"/>
  <c r="C377" s="1"/>
  <c r="N378"/>
  <c r="C378" s="1"/>
  <c r="N379"/>
  <c r="C379" s="1"/>
  <c r="N380"/>
  <c r="C380" s="1"/>
  <c r="N381"/>
  <c r="C381" s="1"/>
  <c r="N382"/>
  <c r="C382" s="1"/>
  <c r="N383"/>
  <c r="C383" s="1"/>
  <c r="N384"/>
  <c r="C384" s="1"/>
  <c r="N385"/>
  <c r="C385" s="1"/>
  <c r="N386"/>
  <c r="C386" s="1"/>
  <c r="N387"/>
  <c r="C387" s="1"/>
  <c r="N388"/>
  <c r="C388" s="1"/>
  <c r="N389"/>
  <c r="C389" s="1"/>
  <c r="N390"/>
  <c r="C390" s="1"/>
  <c r="N391"/>
  <c r="C391" s="1"/>
  <c r="N392"/>
  <c r="C392" s="1"/>
  <c r="N393"/>
  <c r="C393" s="1"/>
  <c r="N394"/>
  <c r="C394" s="1"/>
  <c r="N395"/>
  <c r="C395" s="1"/>
  <c r="N396"/>
  <c r="C396" s="1"/>
  <c r="N397"/>
  <c r="C397" s="1"/>
  <c r="N398"/>
  <c r="C398" s="1"/>
  <c r="N399"/>
  <c r="C399" s="1"/>
  <c r="N400"/>
  <c r="C400" s="1"/>
  <c r="N401"/>
  <c r="C401" s="1"/>
  <c r="N402"/>
  <c r="C402" s="1"/>
  <c r="N403"/>
  <c r="C403" s="1"/>
  <c r="N404"/>
  <c r="C404" s="1"/>
  <c r="N423"/>
  <c r="N424"/>
  <c r="C424" s="1"/>
  <c r="N425"/>
  <c r="C425" s="1"/>
  <c r="N426"/>
  <c r="C426" s="1"/>
  <c r="N427"/>
  <c r="C427" s="1"/>
  <c r="N428"/>
  <c r="C428" s="1"/>
  <c r="N429"/>
  <c r="C429" s="1"/>
  <c r="N430"/>
  <c r="C430" s="1"/>
  <c r="N431"/>
  <c r="C431" s="1"/>
  <c r="N432"/>
  <c r="C432" s="1"/>
  <c r="N433"/>
  <c r="C433" s="1"/>
  <c r="N434"/>
  <c r="C434" s="1"/>
  <c r="N435"/>
  <c r="C435" s="1"/>
  <c r="N436"/>
  <c r="C436" s="1"/>
  <c r="N437"/>
  <c r="C437" s="1"/>
  <c r="N438"/>
  <c r="C438" s="1"/>
  <c r="N439"/>
  <c r="C439" s="1"/>
  <c r="N440"/>
  <c r="C440" s="1"/>
  <c r="N441"/>
  <c r="C441" s="1"/>
  <c r="N442"/>
  <c r="C442" s="1"/>
  <c r="N443"/>
  <c r="C443" s="1"/>
  <c r="N444"/>
  <c r="C444" s="1"/>
  <c r="N445"/>
  <c r="C445" s="1"/>
  <c r="N446"/>
  <c r="C446" s="1"/>
  <c r="N447"/>
  <c r="C447" s="1"/>
  <c r="N448"/>
  <c r="C448" s="1"/>
  <c r="N449"/>
  <c r="C449" s="1"/>
  <c r="N450"/>
  <c r="C450" s="1"/>
  <c r="N451"/>
  <c r="C451" s="1"/>
  <c r="N452"/>
  <c r="C452" s="1"/>
  <c r="N453"/>
  <c r="C453" s="1"/>
  <c r="N454"/>
  <c r="C454" s="1"/>
  <c r="N455"/>
  <c r="C455" s="1"/>
  <c r="N456"/>
  <c r="C456" s="1"/>
  <c r="N457"/>
  <c r="C457" s="1"/>
  <c r="N458"/>
  <c r="C458" s="1"/>
  <c r="N459"/>
  <c r="C459" s="1"/>
  <c r="N460"/>
  <c r="C460" s="1"/>
  <c r="N461"/>
  <c r="C461" s="1"/>
  <c r="N462"/>
  <c r="C462" s="1"/>
  <c r="N463"/>
  <c r="C463" s="1"/>
  <c r="N464"/>
  <c r="C464" s="1"/>
  <c r="N465"/>
  <c r="C465" s="1"/>
  <c r="N466"/>
  <c r="C466" s="1"/>
  <c r="N467"/>
  <c r="C467" s="1"/>
  <c r="N468"/>
  <c r="C468" s="1"/>
  <c r="N469"/>
  <c r="C469" s="1"/>
  <c r="N470"/>
  <c r="C470" s="1"/>
  <c r="N471"/>
  <c r="C471" s="1"/>
  <c r="N472"/>
  <c r="C472" s="1"/>
  <c r="N473"/>
  <c r="C473" s="1"/>
  <c r="N474"/>
  <c r="C474" s="1"/>
  <c r="N475"/>
  <c r="C475" s="1"/>
  <c r="N476"/>
  <c r="C476" s="1"/>
  <c r="N477"/>
  <c r="C477" s="1"/>
  <c r="N478"/>
  <c r="C478" s="1"/>
  <c r="N479"/>
  <c r="C479" s="1"/>
  <c r="N480"/>
  <c r="C480" s="1"/>
  <c r="N481"/>
  <c r="C481" s="1"/>
  <c r="N482"/>
  <c r="C482" s="1"/>
  <c r="N483"/>
  <c r="C483" s="1"/>
  <c r="N484"/>
  <c r="C484" s="1"/>
  <c r="N485"/>
  <c r="C485" s="1"/>
  <c r="N486"/>
  <c r="C486" s="1"/>
  <c r="N487"/>
  <c r="C487" s="1"/>
  <c r="N488"/>
  <c r="C488" s="1"/>
  <c r="N489"/>
  <c r="C489" s="1"/>
  <c r="N490"/>
  <c r="C490" s="1"/>
  <c r="N491"/>
  <c r="C491" s="1"/>
  <c r="N492"/>
  <c r="C492" s="1"/>
  <c r="N493"/>
  <c r="C493" s="1"/>
  <c r="N494"/>
  <c r="C494" s="1"/>
  <c r="N495"/>
  <c r="C495" s="1"/>
  <c r="N496"/>
  <c r="C496" s="1"/>
  <c r="N497"/>
  <c r="C497" s="1"/>
  <c r="N498"/>
  <c r="C498" s="1"/>
  <c r="N499"/>
  <c r="C499" s="1"/>
  <c r="N500"/>
  <c r="C500" s="1"/>
  <c r="N501"/>
  <c r="C501" s="1"/>
  <c r="N502"/>
  <c r="C502" s="1"/>
  <c r="N503"/>
  <c r="C503" s="1"/>
  <c r="N504"/>
  <c r="C504" s="1"/>
  <c r="N505"/>
  <c r="C505" s="1"/>
  <c r="N506"/>
  <c r="C506" s="1"/>
  <c r="N507"/>
  <c r="C507" s="1"/>
  <c r="N508"/>
  <c r="C508" s="1"/>
  <c r="N509"/>
  <c r="C509" s="1"/>
  <c r="N510"/>
  <c r="C510" s="1"/>
  <c r="N511"/>
  <c r="C511" s="1"/>
  <c r="N512"/>
  <c r="C512" s="1"/>
  <c r="N513"/>
  <c r="C513" s="1"/>
  <c r="N514"/>
  <c r="C514" s="1"/>
  <c r="N515"/>
  <c r="C515" s="1"/>
  <c r="N516"/>
  <c r="C516" s="1"/>
  <c r="N517"/>
  <c r="C517" s="1"/>
  <c r="N518"/>
  <c r="C518" s="1"/>
  <c r="N519"/>
  <c r="C519" s="1"/>
  <c r="N520"/>
  <c r="C520" s="1"/>
  <c r="N521"/>
  <c r="C521" s="1"/>
  <c r="N522"/>
  <c r="C522" s="1"/>
  <c r="N523"/>
  <c r="C523" s="1"/>
  <c r="N524"/>
  <c r="C524" s="1"/>
  <c r="N525"/>
  <c r="C525" s="1"/>
  <c r="N526"/>
  <c r="C526" s="1"/>
  <c r="N527"/>
  <c r="C527" s="1"/>
  <c r="N528"/>
  <c r="C528" s="1"/>
  <c r="N529"/>
  <c r="C529" s="1"/>
  <c r="N530"/>
  <c r="C530" s="1"/>
  <c r="N531"/>
  <c r="C531" s="1"/>
  <c r="N532"/>
  <c r="C532" s="1"/>
  <c r="N533"/>
  <c r="C533" s="1"/>
  <c r="N534"/>
  <c r="C534" s="1"/>
  <c r="N535"/>
  <c r="C535" s="1"/>
  <c r="N536"/>
  <c r="C536" s="1"/>
  <c r="N537"/>
  <c r="C537" s="1"/>
  <c r="N538"/>
  <c r="C538" s="1"/>
  <c r="N539"/>
  <c r="C539" s="1"/>
  <c r="N540"/>
  <c r="C540" s="1"/>
  <c r="N541"/>
  <c r="C541" s="1"/>
  <c r="N542"/>
  <c r="C542" s="1"/>
  <c r="N543"/>
  <c r="C543" s="1"/>
  <c r="N544"/>
  <c r="C544" s="1"/>
  <c r="N545"/>
  <c r="C545" s="1"/>
  <c r="N546"/>
  <c r="C546" s="1"/>
  <c r="N547"/>
  <c r="C547" s="1"/>
  <c r="N548"/>
  <c r="C548" s="1"/>
  <c r="N549"/>
  <c r="C549" s="1"/>
  <c r="N550"/>
  <c r="C550" s="1"/>
  <c r="N551"/>
  <c r="C551" s="1"/>
  <c r="N552"/>
  <c r="C552" s="1"/>
  <c r="N553"/>
  <c r="C553" s="1"/>
  <c r="N554"/>
  <c r="C554" s="1"/>
  <c r="N555"/>
  <c r="C555" s="1"/>
  <c r="N556"/>
  <c r="C556" s="1"/>
  <c r="N557"/>
  <c r="C557" s="1"/>
  <c r="N558"/>
  <c r="C558" s="1"/>
  <c r="N559"/>
  <c r="C559" s="1"/>
  <c r="N560"/>
  <c r="C560" s="1"/>
  <c r="N561"/>
  <c r="C561" s="1"/>
  <c r="N562"/>
  <c r="C562" s="1"/>
  <c r="N563"/>
  <c r="C563" s="1"/>
  <c r="N564"/>
  <c r="C564" s="1"/>
  <c r="N565"/>
  <c r="C565" s="1"/>
  <c r="N566"/>
  <c r="C566" s="1"/>
  <c r="N567"/>
  <c r="C567" s="1"/>
  <c r="N568"/>
  <c r="C568" s="1"/>
  <c r="N569"/>
  <c r="C569" s="1"/>
  <c r="N570"/>
  <c r="C570" s="1"/>
  <c r="N571"/>
  <c r="C571" s="1"/>
  <c r="N572"/>
  <c r="C572" s="1"/>
  <c r="N573"/>
  <c r="C573" s="1"/>
  <c r="N574"/>
  <c r="C574" s="1"/>
  <c r="N575"/>
  <c r="C575" s="1"/>
  <c r="N576"/>
  <c r="C576" s="1"/>
  <c r="N577"/>
  <c r="C577" s="1"/>
  <c r="N578"/>
  <c r="C578" s="1"/>
  <c r="N579"/>
  <c r="C579" s="1"/>
  <c r="N580"/>
  <c r="C580" s="1"/>
  <c r="N581"/>
  <c r="C581" s="1"/>
  <c r="N582"/>
  <c r="C582" s="1"/>
  <c r="N583"/>
  <c r="C583" s="1"/>
  <c r="N584"/>
  <c r="C584" s="1"/>
  <c r="N585"/>
  <c r="C585" s="1"/>
  <c r="N586"/>
  <c r="C586" s="1"/>
  <c r="N587"/>
  <c r="C587" s="1"/>
  <c r="N588"/>
  <c r="C588" s="1"/>
  <c r="N589"/>
  <c r="C589" s="1"/>
  <c r="N590"/>
  <c r="C590" s="1"/>
  <c r="N591"/>
  <c r="C591" s="1"/>
  <c r="N592"/>
  <c r="C592" s="1"/>
  <c r="N593"/>
  <c r="C593" s="1"/>
  <c r="N594"/>
  <c r="C594" s="1"/>
  <c r="N595"/>
  <c r="C595" s="1"/>
  <c r="N596"/>
  <c r="C596" s="1"/>
  <c r="N597"/>
  <c r="C597" s="1"/>
  <c r="N598"/>
  <c r="C598" s="1"/>
  <c r="N599"/>
  <c r="C599" s="1"/>
  <c r="N600"/>
  <c r="C600" s="1"/>
  <c r="N601"/>
  <c r="C601" s="1"/>
  <c r="N602"/>
  <c r="C602" s="1"/>
  <c r="N603"/>
  <c r="C603" s="1"/>
  <c r="N604"/>
  <c r="C604" s="1"/>
  <c r="N605"/>
  <c r="C605" s="1"/>
  <c r="N606"/>
  <c r="C606" s="1"/>
  <c r="N607"/>
  <c r="C607" s="1"/>
  <c r="N608"/>
  <c r="C608" s="1"/>
  <c r="N609"/>
  <c r="C609" s="1"/>
  <c r="N610"/>
  <c r="C610" s="1"/>
  <c r="N611"/>
  <c r="C611" s="1"/>
  <c r="N612"/>
  <c r="C612" s="1"/>
  <c r="N613"/>
  <c r="C613" s="1"/>
  <c r="N614"/>
  <c r="C614" s="1"/>
  <c r="N615"/>
  <c r="C615" s="1"/>
  <c r="N616"/>
  <c r="C616" s="1"/>
  <c r="N617"/>
  <c r="C617" s="1"/>
  <c r="N618"/>
  <c r="C618" s="1"/>
  <c r="N619"/>
  <c r="C619" s="1"/>
  <c r="N620"/>
  <c r="C620" s="1"/>
  <c r="N621"/>
  <c r="C621" s="1"/>
  <c r="N622"/>
  <c r="C622" s="1"/>
  <c r="N623"/>
  <c r="C623" s="1"/>
  <c r="N624"/>
  <c r="C624" s="1"/>
  <c r="N625"/>
  <c r="C625" s="1"/>
  <c r="N626"/>
  <c r="C626" s="1"/>
  <c r="N627"/>
  <c r="C627" s="1"/>
  <c r="N628"/>
  <c r="C628" s="1"/>
  <c r="N629"/>
  <c r="C629" s="1"/>
  <c r="N630"/>
  <c r="C630" s="1"/>
  <c r="N631"/>
  <c r="C631" s="1"/>
  <c r="N632"/>
  <c r="C632" s="1"/>
  <c r="N633"/>
  <c r="C633" s="1"/>
  <c r="N634"/>
  <c r="C634" s="1"/>
  <c r="N635"/>
  <c r="C635" s="1"/>
  <c r="N636"/>
  <c r="C636" s="1"/>
  <c r="N637"/>
  <c r="C637" s="1"/>
  <c r="N638"/>
  <c r="C638" s="1"/>
  <c r="N639"/>
  <c r="C639" s="1"/>
  <c r="N640"/>
  <c r="C640" s="1"/>
  <c r="N641"/>
  <c r="C641" s="1"/>
  <c r="N642"/>
  <c r="C642" s="1"/>
  <c r="N643"/>
  <c r="C643" s="1"/>
  <c r="N644"/>
  <c r="C644" s="1"/>
  <c r="N645"/>
  <c r="C645" s="1"/>
  <c r="N646"/>
  <c r="C646" s="1"/>
  <c r="N647"/>
  <c r="C647" s="1"/>
  <c r="N648"/>
  <c r="C648" s="1"/>
  <c r="N649"/>
  <c r="C649" s="1"/>
  <c r="N650"/>
  <c r="C650" s="1"/>
  <c r="N651"/>
  <c r="C651" s="1"/>
  <c r="N652"/>
  <c r="C652" s="1"/>
  <c r="N653"/>
  <c r="C653" s="1"/>
  <c r="N654"/>
  <c r="C654" s="1"/>
  <c r="N655"/>
  <c r="C655" s="1"/>
  <c r="N656"/>
  <c r="C656" s="1"/>
  <c r="N657"/>
  <c r="C657" s="1"/>
  <c r="N658"/>
  <c r="C658" s="1"/>
  <c r="N659"/>
  <c r="C659" s="1"/>
  <c r="N660"/>
  <c r="C660" s="1"/>
  <c r="N661"/>
  <c r="C661" s="1"/>
  <c r="N662"/>
  <c r="C662" s="1"/>
  <c r="N663"/>
  <c r="C663" s="1"/>
  <c r="N664"/>
  <c r="C664" s="1"/>
  <c r="N665"/>
  <c r="C665" s="1"/>
  <c r="N666"/>
  <c r="C666" s="1"/>
  <c r="N667"/>
  <c r="C667" s="1"/>
  <c r="N668"/>
  <c r="C668" s="1"/>
  <c r="N669"/>
  <c r="C669" s="1"/>
  <c r="N670"/>
  <c r="C670" s="1"/>
  <c r="N671"/>
  <c r="C671" s="1"/>
  <c r="N672"/>
  <c r="C672" s="1"/>
  <c r="N673"/>
  <c r="C673" s="1"/>
  <c r="N674"/>
  <c r="C674" s="1"/>
  <c r="N675"/>
  <c r="C675" s="1"/>
  <c r="N676"/>
  <c r="C676" s="1"/>
  <c r="N677"/>
  <c r="C677" s="1"/>
  <c r="N678"/>
  <c r="C678" s="1"/>
  <c r="N679"/>
  <c r="C679" s="1"/>
  <c r="N680"/>
  <c r="C680" s="1"/>
  <c r="N681"/>
  <c r="C681" s="1"/>
  <c r="N682"/>
  <c r="C682" s="1"/>
  <c r="N683"/>
  <c r="C683" s="1"/>
  <c r="N684"/>
  <c r="C684" s="1"/>
  <c r="N685"/>
  <c r="C685" s="1"/>
  <c r="N686"/>
  <c r="C686" s="1"/>
  <c r="N687"/>
  <c r="C687" s="1"/>
  <c r="N688"/>
  <c r="C688" s="1"/>
  <c r="N689"/>
  <c r="C689" s="1"/>
  <c r="N690"/>
  <c r="C690" s="1"/>
  <c r="N691"/>
  <c r="C691" s="1"/>
  <c r="N692"/>
  <c r="C692" s="1"/>
  <c r="N693"/>
  <c r="C693" s="1"/>
  <c r="N694"/>
  <c r="C694" s="1"/>
  <c r="N695"/>
  <c r="C695" s="1"/>
  <c r="N696"/>
  <c r="C696" s="1"/>
  <c r="N697"/>
  <c r="C697" s="1"/>
  <c r="N698"/>
  <c r="C698" s="1"/>
  <c r="N699"/>
  <c r="C699" s="1"/>
  <c r="N700"/>
  <c r="C700" s="1"/>
  <c r="N701"/>
  <c r="C701" s="1"/>
  <c r="N702"/>
  <c r="C702" s="1"/>
  <c r="N703"/>
  <c r="C703" s="1"/>
  <c r="N704"/>
  <c r="C704" s="1"/>
  <c r="N705"/>
  <c r="C705" s="1"/>
  <c r="N706"/>
  <c r="C706" s="1"/>
  <c r="N707"/>
  <c r="C707" s="1"/>
  <c r="N708"/>
  <c r="C708" s="1"/>
  <c r="N709"/>
  <c r="C709" s="1"/>
  <c r="N710"/>
  <c r="C710" s="1"/>
  <c r="N711"/>
  <c r="C711" s="1"/>
  <c r="N712"/>
  <c r="C712" s="1"/>
  <c r="N713"/>
  <c r="C713" s="1"/>
  <c r="N714"/>
  <c r="C714" s="1"/>
  <c r="N715"/>
  <c r="C715" s="1"/>
  <c r="N716"/>
  <c r="C716" s="1"/>
  <c r="N717"/>
  <c r="C717" s="1"/>
  <c r="N718"/>
  <c r="C718" s="1"/>
  <c r="N719"/>
  <c r="C719" s="1"/>
  <c r="N720"/>
  <c r="C720" s="1"/>
  <c r="N721"/>
  <c r="C721" s="1"/>
  <c r="N722"/>
  <c r="C722" s="1"/>
  <c r="N723"/>
  <c r="C723" s="1"/>
  <c r="N724"/>
  <c r="C724" s="1"/>
  <c r="N725"/>
  <c r="C725" s="1"/>
  <c r="N726"/>
  <c r="C726" s="1"/>
  <c r="N727"/>
  <c r="C727" s="1"/>
  <c r="N728"/>
  <c r="C728" s="1"/>
  <c r="N729"/>
  <c r="C729" s="1"/>
  <c r="N730"/>
  <c r="C730" s="1"/>
  <c r="N731"/>
  <c r="C731" s="1"/>
  <c r="N732"/>
  <c r="C732" s="1"/>
  <c r="N733"/>
  <c r="C733" s="1"/>
  <c r="N734"/>
  <c r="C734" s="1"/>
  <c r="N735"/>
  <c r="C735" s="1"/>
  <c r="N736"/>
  <c r="C736" s="1"/>
  <c r="N737"/>
  <c r="C737" s="1"/>
  <c r="N738"/>
  <c r="C738" s="1"/>
  <c r="N739"/>
  <c r="C739" s="1"/>
  <c r="N740"/>
  <c r="C740" s="1"/>
  <c r="N741"/>
  <c r="C741" s="1"/>
  <c r="N742"/>
  <c r="C742" s="1"/>
  <c r="N743"/>
  <c r="C743" s="1"/>
  <c r="N744"/>
  <c r="C744" s="1"/>
  <c r="N745"/>
  <c r="C745" s="1"/>
  <c r="N746"/>
  <c r="C746" s="1"/>
  <c r="N747"/>
  <c r="C747" s="1"/>
  <c r="N748"/>
  <c r="C748" s="1"/>
  <c r="N749"/>
  <c r="C749" s="1"/>
  <c r="N750"/>
  <c r="C750" s="1"/>
  <c r="N751"/>
  <c r="C751" s="1"/>
  <c r="N752"/>
  <c r="C752" s="1"/>
  <c r="N753"/>
  <c r="C753" s="1"/>
  <c r="N754"/>
  <c r="C754" s="1"/>
  <c r="N755"/>
  <c r="C755" s="1"/>
  <c r="N756"/>
  <c r="C756" s="1"/>
  <c r="N757"/>
  <c r="C757" s="1"/>
  <c r="N758"/>
  <c r="C758" s="1"/>
  <c r="N759"/>
  <c r="C759" s="1"/>
  <c r="N760"/>
  <c r="C760" s="1"/>
  <c r="N761"/>
  <c r="C761" s="1"/>
  <c r="N762"/>
  <c r="C762" s="1"/>
  <c r="N763"/>
  <c r="C763" s="1"/>
  <c r="N764"/>
  <c r="C764" s="1"/>
  <c r="N765"/>
  <c r="C765" s="1"/>
  <c r="N766"/>
  <c r="C766" s="1"/>
  <c r="N767"/>
  <c r="C767" s="1"/>
  <c r="N768"/>
  <c r="C768" s="1"/>
  <c r="N769"/>
  <c r="C769" s="1"/>
  <c r="N770"/>
  <c r="C770" s="1"/>
  <c r="N771"/>
  <c r="C771" s="1"/>
  <c r="N772"/>
  <c r="C772" s="1"/>
  <c r="N773"/>
  <c r="C773" s="1"/>
  <c r="N774"/>
  <c r="C774" s="1"/>
  <c r="N775"/>
  <c r="C775" s="1"/>
  <c r="N776"/>
  <c r="C776" s="1"/>
  <c r="N777"/>
  <c r="C777" s="1"/>
  <c r="N778"/>
  <c r="C778" s="1"/>
  <c r="N779"/>
  <c r="C779" s="1"/>
  <c r="N780"/>
  <c r="C780" s="1"/>
  <c r="N781"/>
  <c r="C781" s="1"/>
  <c r="N782"/>
  <c r="C782" s="1"/>
  <c r="N783"/>
  <c r="C783" s="1"/>
  <c r="N784"/>
  <c r="C784" s="1"/>
  <c r="N785"/>
  <c r="C785" s="1"/>
  <c r="N786"/>
  <c r="C786" s="1"/>
  <c r="N787"/>
  <c r="C787" s="1"/>
  <c r="N788"/>
  <c r="C788" s="1"/>
  <c r="N789"/>
  <c r="C789" s="1"/>
  <c r="N790"/>
  <c r="C790" s="1"/>
  <c r="N791"/>
  <c r="C791" s="1"/>
  <c r="N792"/>
  <c r="C792" s="1"/>
  <c r="N793"/>
  <c r="C793" s="1"/>
  <c r="N794"/>
  <c r="C794" s="1"/>
  <c r="N795"/>
  <c r="C795" s="1"/>
  <c r="N796"/>
  <c r="C796" s="1"/>
  <c r="N797"/>
  <c r="C797" s="1"/>
  <c r="N798"/>
  <c r="C798" s="1"/>
  <c r="N799"/>
  <c r="C799" s="1"/>
  <c r="N800"/>
  <c r="C800" s="1"/>
  <c r="N801"/>
  <c r="C801" s="1"/>
  <c r="N802"/>
  <c r="C802" s="1"/>
  <c r="N803"/>
  <c r="C803" s="1"/>
  <c r="N804"/>
  <c r="C804" s="1"/>
  <c r="N805"/>
  <c r="C805" s="1"/>
  <c r="N806"/>
  <c r="C806" s="1"/>
  <c r="N807"/>
  <c r="C807" s="1"/>
  <c r="N808"/>
  <c r="C808" s="1"/>
  <c r="N809"/>
  <c r="C809" s="1"/>
  <c r="N810"/>
  <c r="C810" s="1"/>
  <c r="N811"/>
  <c r="C811" s="1"/>
  <c r="N812"/>
  <c r="C812" s="1"/>
  <c r="N813"/>
  <c r="C813" s="1"/>
  <c r="N814"/>
  <c r="C814" s="1"/>
  <c r="N815"/>
  <c r="C815" s="1"/>
  <c r="N816"/>
  <c r="C816" s="1"/>
  <c r="N817"/>
  <c r="C817" s="1"/>
  <c r="N818"/>
  <c r="C818" s="1"/>
  <c r="N819"/>
  <c r="C819" s="1"/>
  <c r="N820"/>
  <c r="C820" s="1"/>
  <c r="N821"/>
  <c r="C821" s="1"/>
  <c r="N822"/>
  <c r="C822" s="1"/>
  <c r="N823"/>
  <c r="C823" s="1"/>
  <c r="N824"/>
  <c r="C824" s="1"/>
  <c r="N825"/>
  <c r="C825" s="1"/>
  <c r="N826"/>
  <c r="C826" s="1"/>
  <c r="N827"/>
  <c r="C827" s="1"/>
  <c r="N828"/>
  <c r="C828" s="1"/>
  <c r="N829"/>
  <c r="C829" s="1"/>
  <c r="N830"/>
  <c r="C830" s="1"/>
  <c r="N831"/>
  <c r="C831" s="1"/>
  <c r="N832"/>
  <c r="C832" s="1"/>
  <c r="N833"/>
  <c r="C833" s="1"/>
  <c r="N834"/>
  <c r="C834" s="1"/>
  <c r="N835"/>
  <c r="C835" s="1"/>
  <c r="N836"/>
  <c r="C836" s="1"/>
  <c r="N837"/>
  <c r="C837" s="1"/>
  <c r="N838"/>
  <c r="C838" s="1"/>
  <c r="N839"/>
  <c r="C839" s="1"/>
  <c r="N840"/>
  <c r="C840" s="1"/>
  <c r="N841"/>
  <c r="C841" s="1"/>
  <c r="N842"/>
  <c r="C842" s="1"/>
  <c r="N843"/>
  <c r="C843" s="1"/>
  <c r="N844"/>
  <c r="C844" s="1"/>
  <c r="N845"/>
  <c r="C845" s="1"/>
  <c r="N846"/>
  <c r="C846" s="1"/>
  <c r="N847"/>
  <c r="C847" s="1"/>
  <c r="N848"/>
  <c r="C848" s="1"/>
  <c r="N849"/>
  <c r="C849" s="1"/>
  <c r="N850"/>
  <c r="C850" s="1"/>
  <c r="N851"/>
  <c r="C851" s="1"/>
  <c r="N852"/>
  <c r="C852" s="1"/>
  <c r="N853"/>
  <c r="C853" s="1"/>
  <c r="N854"/>
  <c r="C854" s="1"/>
  <c r="N855"/>
  <c r="C855" s="1"/>
  <c r="N856"/>
  <c r="C856" s="1"/>
  <c r="N857"/>
  <c r="C857" s="1"/>
  <c r="N858"/>
  <c r="C858" s="1"/>
  <c r="N859"/>
  <c r="C859" s="1"/>
  <c r="N860"/>
  <c r="C860" s="1"/>
  <c r="N861"/>
  <c r="C861" s="1"/>
  <c r="N862"/>
  <c r="C862" s="1"/>
  <c r="N863"/>
  <c r="C863" s="1"/>
  <c r="N864"/>
  <c r="C864" s="1"/>
  <c r="N865"/>
  <c r="C865" s="1"/>
  <c r="N866"/>
  <c r="C866" s="1"/>
  <c r="N867"/>
  <c r="C867" s="1"/>
  <c r="N868"/>
  <c r="C868" s="1"/>
  <c r="N869"/>
  <c r="C869" s="1"/>
  <c r="N870"/>
  <c r="C870" s="1"/>
  <c r="N871"/>
  <c r="C871" s="1"/>
  <c r="N872"/>
  <c r="C872" s="1"/>
  <c r="N873"/>
  <c r="C873" s="1"/>
  <c r="N874"/>
  <c r="C874" s="1"/>
  <c r="N875"/>
  <c r="C875" s="1"/>
  <c r="N876"/>
  <c r="C876" s="1"/>
  <c r="N877"/>
  <c r="C877" s="1"/>
  <c r="N878"/>
  <c r="C878" s="1"/>
  <c r="N879"/>
  <c r="C879" s="1"/>
  <c r="N880"/>
  <c r="C880" s="1"/>
  <c r="N881"/>
  <c r="C881" s="1"/>
  <c r="N882"/>
  <c r="C882" s="1"/>
  <c r="N883"/>
  <c r="C883" s="1"/>
  <c r="N884"/>
  <c r="C884" s="1"/>
  <c r="N885"/>
  <c r="C885" s="1"/>
  <c r="N886"/>
  <c r="C886" s="1"/>
  <c r="N887"/>
  <c r="C887" s="1"/>
  <c r="N888"/>
  <c r="C888" s="1"/>
  <c r="N889"/>
  <c r="C889" s="1"/>
  <c r="N890"/>
  <c r="C890" s="1"/>
  <c r="N891"/>
  <c r="C891" s="1"/>
  <c r="N892"/>
  <c r="C892" s="1"/>
  <c r="N893"/>
  <c r="C893" s="1"/>
  <c r="N894"/>
  <c r="C894" s="1"/>
  <c r="N895"/>
  <c r="C895" s="1"/>
  <c r="N896"/>
  <c r="C896" s="1"/>
  <c r="N897"/>
  <c r="C897" s="1"/>
  <c r="N898"/>
  <c r="C898" s="1"/>
  <c r="N899"/>
  <c r="C899" s="1"/>
  <c r="N900"/>
  <c r="C900" s="1"/>
  <c r="N901"/>
  <c r="C901" s="1"/>
  <c r="N902"/>
  <c r="C902" s="1"/>
  <c r="N903"/>
  <c r="C903" s="1"/>
  <c r="N904"/>
  <c r="C904" s="1"/>
  <c r="N905"/>
  <c r="C905" s="1"/>
  <c r="N906"/>
  <c r="C906" s="1"/>
  <c r="N907"/>
  <c r="C907" s="1"/>
  <c r="N908"/>
  <c r="C908" s="1"/>
  <c r="N909"/>
  <c r="C909" s="1"/>
  <c r="N910"/>
  <c r="C910" s="1"/>
  <c r="N911"/>
  <c r="C911" s="1"/>
  <c r="N912"/>
  <c r="C912" s="1"/>
  <c r="N913"/>
  <c r="C913" s="1"/>
  <c r="N914"/>
  <c r="C914" s="1"/>
  <c r="N915"/>
  <c r="C915" s="1"/>
  <c r="N916"/>
  <c r="C916" s="1"/>
  <c r="N917"/>
  <c r="C917" s="1"/>
  <c r="N918"/>
  <c r="C918" s="1"/>
  <c r="N919"/>
  <c r="C919" s="1"/>
  <c r="N920"/>
  <c r="C920" s="1"/>
  <c r="N921"/>
  <c r="C921" s="1"/>
  <c r="N922"/>
  <c r="C922" s="1"/>
  <c r="N923"/>
  <c r="C923" s="1"/>
  <c r="N924"/>
  <c r="C924" s="1"/>
  <c r="N925"/>
  <c r="C925" s="1"/>
  <c r="N926"/>
  <c r="C926" s="1"/>
  <c r="N927"/>
  <c r="C927" s="1"/>
  <c r="N928"/>
  <c r="C928" s="1"/>
  <c r="N929"/>
  <c r="C929" s="1"/>
  <c r="N930"/>
  <c r="C930" s="1"/>
  <c r="N931"/>
  <c r="C931" s="1"/>
  <c r="N932"/>
  <c r="C932" s="1"/>
  <c r="N933"/>
  <c r="C933" s="1"/>
  <c r="N934"/>
  <c r="C934" s="1"/>
  <c r="N935"/>
  <c r="C935" s="1"/>
  <c r="N936"/>
  <c r="C936" s="1"/>
  <c r="N937"/>
  <c r="C937" s="1"/>
  <c r="N938"/>
  <c r="C938" s="1"/>
  <c r="N939"/>
  <c r="C939" s="1"/>
  <c r="N940"/>
  <c r="C940" s="1"/>
  <c r="N941"/>
  <c r="C941" s="1"/>
  <c r="N942"/>
  <c r="C942" s="1"/>
  <c r="N943"/>
  <c r="C943" s="1"/>
  <c r="N944"/>
  <c r="C944" s="1"/>
  <c r="N945"/>
  <c r="C945" s="1"/>
  <c r="N946"/>
  <c r="C946" s="1"/>
  <c r="N947"/>
  <c r="C947" s="1"/>
  <c r="N948"/>
  <c r="C948" s="1"/>
  <c r="N949"/>
  <c r="C949" s="1"/>
  <c r="N950"/>
  <c r="C950" s="1"/>
  <c r="N951"/>
  <c r="C951" s="1"/>
  <c r="N952"/>
  <c r="C952" s="1"/>
  <c r="N953"/>
  <c r="C953" s="1"/>
  <c r="N954"/>
  <c r="C954" s="1"/>
  <c r="N955"/>
  <c r="C955" s="1"/>
  <c r="N956"/>
  <c r="C956" s="1"/>
  <c r="N957"/>
  <c r="C957" s="1"/>
  <c r="N958"/>
  <c r="C958" s="1"/>
  <c r="N959"/>
  <c r="C959" s="1"/>
  <c r="N960"/>
  <c r="C960" s="1"/>
  <c r="N961"/>
  <c r="C961" s="1"/>
  <c r="N962"/>
  <c r="C962" s="1"/>
  <c r="N963"/>
  <c r="C963" s="1"/>
  <c r="N964"/>
  <c r="C964" s="1"/>
  <c r="N965"/>
  <c r="C965" s="1"/>
  <c r="N966"/>
  <c r="C966" s="1"/>
  <c r="N967"/>
  <c r="C967" s="1"/>
  <c r="N968"/>
  <c r="C968" s="1"/>
  <c r="N969"/>
  <c r="C969" s="1"/>
  <c r="N970"/>
  <c r="C970" s="1"/>
  <c r="N971"/>
  <c r="C971" s="1"/>
  <c r="N972"/>
  <c r="C972" s="1"/>
  <c r="N973"/>
  <c r="C973" s="1"/>
  <c r="N974"/>
  <c r="C974" s="1"/>
  <c r="N975"/>
  <c r="C975" s="1"/>
  <c r="N976"/>
  <c r="C976" s="1"/>
  <c r="N977"/>
  <c r="C977" s="1"/>
  <c r="N978"/>
  <c r="C978" s="1"/>
  <c r="N979"/>
  <c r="C979" s="1"/>
  <c r="N980"/>
  <c r="C980" s="1"/>
  <c r="N981"/>
  <c r="C981" s="1"/>
  <c r="N982"/>
  <c r="C982" s="1"/>
  <c r="N983"/>
  <c r="C983" s="1"/>
  <c r="N984"/>
  <c r="C984" s="1"/>
  <c r="N985"/>
  <c r="C985" s="1"/>
  <c r="N986"/>
  <c r="C986" s="1"/>
  <c r="N987"/>
  <c r="C987" s="1"/>
  <c r="N988"/>
  <c r="C988" s="1"/>
  <c r="N989"/>
  <c r="C989" s="1"/>
  <c r="N990"/>
  <c r="C990" s="1"/>
  <c r="N991"/>
  <c r="C991" s="1"/>
  <c r="N992"/>
  <c r="C992" s="1"/>
  <c r="N993"/>
  <c r="C993" s="1"/>
  <c r="N994"/>
  <c r="C994" s="1"/>
  <c r="N995"/>
  <c r="C995" s="1"/>
  <c r="N996"/>
  <c r="C996" s="1"/>
  <c r="N997"/>
  <c r="C997" s="1"/>
  <c r="N998"/>
  <c r="C998" s="1"/>
  <c r="N999"/>
  <c r="C999" s="1"/>
  <c r="N1000"/>
  <c r="C1000" s="1"/>
  <c r="N1001"/>
  <c r="C1001" s="1"/>
  <c r="N1002"/>
  <c r="C1002" s="1"/>
  <c r="N1003"/>
  <c r="C1003" s="1"/>
  <c r="N1004"/>
  <c r="C1004" s="1"/>
  <c r="N1005"/>
  <c r="C1005" s="1"/>
  <c r="N1006"/>
  <c r="C1006" s="1"/>
  <c r="N1007"/>
  <c r="C1007" s="1"/>
  <c r="N1008"/>
  <c r="C1008" s="1"/>
  <c r="N1009"/>
  <c r="C1009" s="1"/>
  <c r="N1010"/>
  <c r="C1010" s="1"/>
  <c r="N1011"/>
  <c r="C1011" s="1"/>
  <c r="N1012"/>
  <c r="C1012" s="1"/>
  <c r="N1013"/>
  <c r="C1013" s="1"/>
  <c r="N1014"/>
  <c r="C1014" s="1"/>
  <c r="N1015"/>
  <c r="C1015" s="1"/>
  <c r="N1016"/>
  <c r="C1016" s="1"/>
  <c r="N1017"/>
  <c r="C1017" s="1"/>
  <c r="N1018"/>
  <c r="C1018" s="1"/>
  <c r="N1019"/>
  <c r="C1019" s="1"/>
  <c r="N1020"/>
  <c r="C1020" s="1"/>
  <c r="N1021"/>
  <c r="C1021" s="1"/>
  <c r="N1022"/>
  <c r="C1022" s="1"/>
  <c r="N1023"/>
  <c r="C1023" s="1"/>
  <c r="N1024"/>
  <c r="C1024" s="1"/>
  <c r="N1025"/>
  <c r="C1025" s="1"/>
  <c r="N1026"/>
  <c r="C1026" s="1"/>
  <c r="N1027"/>
  <c r="C1027" s="1"/>
  <c r="N1028"/>
  <c r="C1028" s="1"/>
  <c r="N1029"/>
  <c r="C1029" s="1"/>
  <c r="N1030"/>
  <c r="C1030" s="1"/>
  <c r="N1031"/>
  <c r="C1031" s="1"/>
  <c r="N1032"/>
  <c r="C1032" s="1"/>
  <c r="N1033"/>
  <c r="C1033" s="1"/>
  <c r="N1034"/>
  <c r="C1034" s="1"/>
  <c r="N1035"/>
  <c r="C1035" s="1"/>
  <c r="N1036"/>
  <c r="C1036" s="1"/>
  <c r="N1037"/>
  <c r="C1037" s="1"/>
  <c r="N1038"/>
  <c r="C1038" s="1"/>
  <c r="N1039"/>
  <c r="C1039" s="1"/>
  <c r="N1040"/>
  <c r="C1040" s="1"/>
  <c r="N1041"/>
  <c r="C1041" s="1"/>
  <c r="N1042"/>
  <c r="C1042" s="1"/>
  <c r="N1043"/>
  <c r="C1043" s="1"/>
  <c r="N1044"/>
  <c r="C1044" s="1"/>
  <c r="N1045"/>
  <c r="C1045" s="1"/>
  <c r="N1046"/>
  <c r="C1046" s="1"/>
  <c r="N1047"/>
  <c r="C1047" s="1"/>
  <c r="N1048"/>
  <c r="C1048" s="1"/>
  <c r="N1049"/>
  <c r="C1049" s="1"/>
  <c r="N1050"/>
  <c r="C1050" s="1"/>
  <c r="N1051"/>
  <c r="C1051" s="1"/>
  <c r="N1052"/>
  <c r="C1052" s="1"/>
  <c r="N1053"/>
  <c r="C1053" s="1"/>
  <c r="N1054"/>
  <c r="C1054" s="1"/>
  <c r="N1055"/>
  <c r="C1055" s="1"/>
  <c r="N1056"/>
  <c r="C1056" s="1"/>
  <c r="N1057"/>
  <c r="C1057" s="1"/>
  <c r="N1058"/>
  <c r="C1058" s="1"/>
  <c r="N1059"/>
  <c r="C1059" s="1"/>
  <c r="N1060"/>
  <c r="C1060" s="1"/>
  <c r="N1061"/>
  <c r="C1061" s="1"/>
  <c r="N1062"/>
  <c r="C1062" s="1"/>
  <c r="N1063"/>
  <c r="C1063" s="1"/>
  <c r="N1064"/>
  <c r="C1064" s="1"/>
  <c r="N1065"/>
  <c r="C1065" s="1"/>
  <c r="N1066"/>
  <c r="C1066" s="1"/>
  <c r="N1067"/>
  <c r="C1067" s="1"/>
  <c r="N1068"/>
  <c r="C1068" s="1"/>
  <c r="N1069"/>
  <c r="C1069" s="1"/>
  <c r="N1070"/>
  <c r="C1070" s="1"/>
  <c r="N1071"/>
  <c r="C1071" s="1"/>
  <c r="N1072"/>
  <c r="C1072" s="1"/>
  <c r="N1073"/>
  <c r="C1073" s="1"/>
  <c r="N1074"/>
  <c r="C1074" s="1"/>
  <c r="N1075"/>
  <c r="C1075" s="1"/>
  <c r="N1076"/>
  <c r="C1076" s="1"/>
  <c r="N1077"/>
  <c r="C1077" s="1"/>
  <c r="N1078"/>
  <c r="C1078" s="1"/>
  <c r="N1079"/>
  <c r="C1079" s="1"/>
  <c r="N1080"/>
  <c r="C1080" s="1"/>
  <c r="N1081"/>
  <c r="C1081" s="1"/>
  <c r="N1082"/>
  <c r="C1082" s="1"/>
  <c r="N1083"/>
  <c r="C1083" s="1"/>
  <c r="N1084"/>
  <c r="C1084" s="1"/>
  <c r="N1085"/>
  <c r="C1085" s="1"/>
  <c r="N1086"/>
  <c r="C1086" s="1"/>
  <c r="N1087"/>
  <c r="C1087" s="1"/>
  <c r="N1088"/>
  <c r="C1088" s="1"/>
  <c r="N1089"/>
  <c r="C1089" s="1"/>
  <c r="N1090"/>
  <c r="C1090" s="1"/>
  <c r="N1091"/>
  <c r="C1091" s="1"/>
  <c r="N1092"/>
  <c r="C1092" s="1"/>
  <c r="N1093"/>
  <c r="C1093" s="1"/>
  <c r="N1094"/>
  <c r="C1094" s="1"/>
  <c r="N1095"/>
  <c r="C1095" s="1"/>
  <c r="N1096"/>
  <c r="C1096" s="1"/>
  <c r="N1097"/>
  <c r="C1097" s="1"/>
  <c r="N1098"/>
  <c r="C1098" s="1"/>
  <c r="N1099"/>
  <c r="C1099" s="1"/>
  <c r="N1100"/>
  <c r="C1100" s="1"/>
  <c r="N1101"/>
  <c r="C1101" s="1"/>
  <c r="N1102"/>
  <c r="C1102" s="1"/>
  <c r="N1103"/>
  <c r="C1103" s="1"/>
  <c r="N1104"/>
  <c r="C1104" s="1"/>
  <c r="N1105"/>
  <c r="C1105" s="1"/>
  <c r="N1106"/>
  <c r="C1106" s="1"/>
  <c r="N1107"/>
  <c r="C1107" s="1"/>
  <c r="N1108"/>
  <c r="C1108" s="1"/>
  <c r="N1109"/>
  <c r="C1109" s="1"/>
  <c r="N1110"/>
  <c r="C1110" s="1"/>
  <c r="N1111"/>
  <c r="C1111" s="1"/>
  <c r="N1112"/>
  <c r="C1112" s="1"/>
  <c r="N1113"/>
  <c r="C1113" s="1"/>
  <c r="N1114"/>
  <c r="C1114" s="1"/>
  <c r="N1115"/>
  <c r="C1115" s="1"/>
  <c r="N1116"/>
  <c r="C1116" s="1"/>
  <c r="N1117"/>
  <c r="C1117" s="1"/>
  <c r="N1118"/>
  <c r="C1118" s="1"/>
  <c r="N1119"/>
  <c r="C1119" s="1"/>
  <c r="N1120"/>
  <c r="C1120" s="1"/>
  <c r="N1121"/>
  <c r="C1121" s="1"/>
  <c r="N1122"/>
  <c r="C1122" s="1"/>
  <c r="N1123"/>
  <c r="C1123" s="1"/>
  <c r="N1124"/>
  <c r="C1124" s="1"/>
  <c r="N1125"/>
  <c r="C1125" s="1"/>
  <c r="N1126"/>
  <c r="C1126" s="1"/>
  <c r="N1127"/>
  <c r="C1127" s="1"/>
  <c r="N1128"/>
  <c r="C1128" s="1"/>
  <c r="N1129"/>
  <c r="C1129" s="1"/>
  <c r="N1130"/>
  <c r="C1130" s="1"/>
  <c r="N1131"/>
  <c r="C1131" s="1"/>
  <c r="N1132"/>
  <c r="C1132" s="1"/>
  <c r="N1133"/>
  <c r="C1133" s="1"/>
  <c r="N1134"/>
  <c r="C1134" s="1"/>
  <c r="N1135"/>
  <c r="C1135" s="1"/>
  <c r="N1136"/>
  <c r="C1136" s="1"/>
  <c r="N1137"/>
  <c r="C1137" s="1"/>
  <c r="N1138"/>
  <c r="C1138" s="1"/>
  <c r="N1139"/>
  <c r="C1139" s="1"/>
  <c r="N1140"/>
  <c r="C1140" s="1"/>
  <c r="N1141"/>
  <c r="C1141" s="1"/>
  <c r="N1142"/>
  <c r="C1142" s="1"/>
  <c r="N1143"/>
  <c r="C1143" s="1"/>
  <c r="N1144"/>
  <c r="C1144" s="1"/>
  <c r="N1145"/>
  <c r="C1145" s="1"/>
  <c r="N1146"/>
  <c r="C1146" s="1"/>
  <c r="N1147"/>
  <c r="C1147" s="1"/>
  <c r="N1148"/>
  <c r="C1148" s="1"/>
  <c r="N1149"/>
  <c r="C1149" s="1"/>
  <c r="N1150"/>
  <c r="C1150" s="1"/>
  <c r="N1151"/>
  <c r="C1151" s="1"/>
  <c r="N1152"/>
  <c r="C1152" s="1"/>
  <c r="N1153"/>
  <c r="C1153" s="1"/>
  <c r="N1154"/>
  <c r="C1154" s="1"/>
  <c r="N1155"/>
  <c r="C1155" s="1"/>
  <c r="N1156"/>
  <c r="C1156" s="1"/>
  <c r="N1157"/>
  <c r="C1157" s="1"/>
  <c r="N1158"/>
  <c r="C1158" s="1"/>
  <c r="N1159"/>
  <c r="C1159" s="1"/>
  <c r="N1160"/>
  <c r="C1160" s="1"/>
  <c r="N1161"/>
  <c r="C1161" s="1"/>
  <c r="N1162"/>
  <c r="C1162" s="1"/>
  <c r="N1163"/>
  <c r="C1163" s="1"/>
  <c r="N1164"/>
  <c r="C1164" s="1"/>
  <c r="N1165"/>
  <c r="C1165" s="1"/>
  <c r="N1166"/>
  <c r="C1166" s="1"/>
  <c r="N1167"/>
  <c r="C1167" s="1"/>
  <c r="N1168"/>
  <c r="C1168" s="1"/>
  <c r="N1169"/>
  <c r="C1169" s="1"/>
  <c r="N1170"/>
  <c r="C1170" s="1"/>
  <c r="N1171"/>
  <c r="C1171" s="1"/>
  <c r="N1172"/>
  <c r="C1172" s="1"/>
  <c r="N1173"/>
  <c r="C1173" s="1"/>
  <c r="N1174"/>
  <c r="C1174" s="1"/>
  <c r="N1175"/>
  <c r="C1175" s="1"/>
  <c r="N1176"/>
  <c r="C1176" s="1"/>
  <c r="N1177"/>
  <c r="C1177" s="1"/>
  <c r="N1178"/>
  <c r="C1178" s="1"/>
  <c r="N1179"/>
  <c r="C1179" s="1"/>
  <c r="N1180"/>
  <c r="C1180" s="1"/>
  <c r="N1181"/>
  <c r="C1181" s="1"/>
  <c r="N1182"/>
  <c r="C1182" s="1"/>
  <c r="N1183"/>
  <c r="C1183" s="1"/>
  <c r="N1184"/>
  <c r="C1184" s="1"/>
  <c r="N1185"/>
  <c r="C1185" s="1"/>
  <c r="N1186"/>
  <c r="C1186" s="1"/>
  <c r="N1187"/>
  <c r="C1187" s="1"/>
  <c r="N1188"/>
  <c r="C1188" s="1"/>
  <c r="N1189"/>
  <c r="C1189" s="1"/>
  <c r="N1190"/>
  <c r="C1190" s="1"/>
  <c r="N1191"/>
  <c r="C1191" s="1"/>
  <c r="N1192"/>
  <c r="C1192" s="1"/>
  <c r="N1193"/>
  <c r="C1193" s="1"/>
  <c r="N1194"/>
  <c r="C1194" s="1"/>
  <c r="N1195"/>
  <c r="C1195" s="1"/>
  <c r="N1203"/>
  <c r="C1203" s="1"/>
  <c r="N1204"/>
  <c r="C1204" s="1"/>
  <c r="N1205"/>
  <c r="C1205" s="1"/>
  <c r="N1206"/>
  <c r="C1206" s="1"/>
  <c r="N1207"/>
  <c r="C1207" s="1"/>
  <c r="N1208"/>
  <c r="C1208" s="1"/>
  <c r="N1209"/>
  <c r="C1209" s="1"/>
  <c r="N1210"/>
  <c r="C1210" s="1"/>
  <c r="N1211"/>
  <c r="C1211" s="1"/>
  <c r="N1212"/>
  <c r="C1212" s="1"/>
  <c r="N1213"/>
  <c r="C1213" s="1"/>
  <c r="N1214"/>
  <c r="C1214" s="1"/>
  <c r="N1215"/>
  <c r="C1215" s="1"/>
  <c r="N1216"/>
  <c r="C1216" s="1"/>
  <c r="N1217"/>
  <c r="C1217" s="1"/>
  <c r="N1218"/>
  <c r="C1218" s="1"/>
  <c r="N1219"/>
  <c r="C1219" s="1"/>
  <c r="N1220"/>
  <c r="C1220" s="1"/>
  <c r="N1221"/>
  <c r="C1221" s="1"/>
  <c r="N1222"/>
  <c r="C1222" s="1"/>
  <c r="N1223"/>
  <c r="C1223" s="1"/>
  <c r="N1224"/>
  <c r="C1224" s="1"/>
  <c r="N1225"/>
  <c r="C1225" s="1"/>
  <c r="N1226"/>
  <c r="C1226" s="1"/>
  <c r="N1227"/>
  <c r="C1227" s="1"/>
  <c r="N1228"/>
  <c r="C1228" s="1"/>
  <c r="N1229"/>
  <c r="C1229" s="1"/>
  <c r="N1230"/>
  <c r="C1230" s="1"/>
  <c r="N1261"/>
  <c r="N1262"/>
  <c r="C1262" s="1"/>
  <c r="N1263"/>
  <c r="C1263" s="1"/>
  <c r="N1264"/>
  <c r="C1264" s="1"/>
  <c r="N1265"/>
  <c r="C1265" s="1"/>
  <c r="N1266"/>
  <c r="C1266" s="1"/>
  <c r="N1267"/>
  <c r="C1267" s="1"/>
  <c r="N1268"/>
  <c r="C1268" s="1"/>
  <c r="N1269"/>
  <c r="C1269" s="1"/>
  <c r="N1270"/>
  <c r="C1270" s="1"/>
  <c r="N1271"/>
  <c r="C1271" s="1"/>
  <c r="N1272"/>
  <c r="C1272" s="1"/>
  <c r="N1273"/>
  <c r="C1273" s="1"/>
  <c r="N1274"/>
  <c r="C1274" s="1"/>
  <c r="N1275"/>
  <c r="C1275" s="1"/>
  <c r="N1276"/>
  <c r="C1276" s="1"/>
  <c r="N1277"/>
  <c r="C1277" s="1"/>
  <c r="N1278"/>
  <c r="C1278" s="1"/>
  <c r="N1279"/>
  <c r="C1279" s="1"/>
  <c r="N1280"/>
  <c r="C1280" s="1"/>
  <c r="N1281"/>
  <c r="C1281" s="1"/>
  <c r="N1282"/>
  <c r="C1282" s="1"/>
  <c r="N1283"/>
  <c r="C1283" s="1"/>
  <c r="N1284"/>
  <c r="C1284" s="1"/>
  <c r="N1285"/>
  <c r="C1285" s="1"/>
  <c r="N1286"/>
  <c r="C1286" s="1"/>
  <c r="N1287"/>
  <c r="C1287" s="1"/>
  <c r="N1288"/>
  <c r="C1288" s="1"/>
  <c r="N1289"/>
  <c r="C1289" s="1"/>
  <c r="N1290"/>
  <c r="C1290" s="1"/>
  <c r="N1291"/>
  <c r="C1291" s="1"/>
  <c r="N1292"/>
  <c r="C1292" s="1"/>
  <c r="N1293"/>
  <c r="C1293" s="1"/>
  <c r="N1294"/>
  <c r="C1294" s="1"/>
  <c r="N1295"/>
  <c r="C1295" s="1"/>
  <c r="N1296"/>
  <c r="C1296" s="1"/>
  <c r="N1297"/>
  <c r="C1297" s="1"/>
  <c r="N1298"/>
  <c r="C1298" s="1"/>
  <c r="N1299"/>
  <c r="C1299" s="1"/>
  <c r="N1300"/>
  <c r="C1300" s="1"/>
  <c r="N1301"/>
  <c r="C1301" s="1"/>
  <c r="N1302"/>
  <c r="C1302" s="1"/>
  <c r="N1303"/>
  <c r="C1303" s="1"/>
  <c r="N1304"/>
  <c r="C1304" s="1"/>
  <c r="N1305"/>
  <c r="C1305" s="1"/>
  <c r="N1306"/>
  <c r="C1306" s="1"/>
  <c r="N1307"/>
  <c r="C1307" s="1"/>
  <c r="N1308"/>
  <c r="C1308" s="1"/>
  <c r="N1309"/>
  <c r="C1309" s="1"/>
  <c r="N1310"/>
  <c r="C1310" s="1"/>
  <c r="N1311"/>
  <c r="C1311" s="1"/>
  <c r="N1312"/>
  <c r="C1312" s="1"/>
  <c r="N1313"/>
  <c r="C1313" s="1"/>
  <c r="N1314"/>
  <c r="C1314" s="1"/>
  <c r="N1315"/>
  <c r="C1315" s="1"/>
  <c r="N1316"/>
  <c r="C1316" s="1"/>
  <c r="N1317"/>
  <c r="C1317" s="1"/>
  <c r="N1318"/>
  <c r="C1318" s="1"/>
  <c r="N1319"/>
  <c r="C1319" s="1"/>
  <c r="N1320"/>
  <c r="C1320" s="1"/>
  <c r="N1321"/>
  <c r="C1321" s="1"/>
  <c r="N1322"/>
  <c r="C1322" s="1"/>
  <c r="N1323"/>
  <c r="C1323" s="1"/>
  <c r="N1324"/>
  <c r="C1324" s="1"/>
  <c r="N1325"/>
  <c r="C1325" s="1"/>
  <c r="N1326"/>
  <c r="C1326" s="1"/>
  <c r="N1327"/>
  <c r="C1327" s="1"/>
  <c r="N1328"/>
  <c r="C1328" s="1"/>
  <c r="N1329"/>
  <c r="C1329" s="1"/>
  <c r="N1330"/>
  <c r="C1330" s="1"/>
  <c r="N1331"/>
  <c r="C1331" s="1"/>
  <c r="N1332"/>
  <c r="C1332" s="1"/>
  <c r="N1333"/>
  <c r="C1333" s="1"/>
  <c r="N1334"/>
  <c r="C1334" s="1"/>
  <c r="N1335"/>
  <c r="C1335" s="1"/>
  <c r="N1336"/>
  <c r="C1336" s="1"/>
  <c r="N1337"/>
  <c r="C1337" s="1"/>
  <c r="N1338"/>
  <c r="C1338" s="1"/>
  <c r="N1339"/>
  <c r="C1339" s="1"/>
  <c r="N1340"/>
  <c r="C1340" s="1"/>
  <c r="N1341"/>
  <c r="C1341" s="1"/>
  <c r="N1342"/>
  <c r="C1342" s="1"/>
  <c r="N1343"/>
  <c r="C1343" s="1"/>
  <c r="N1344"/>
  <c r="C1344" s="1"/>
  <c r="N1345"/>
  <c r="C1345" s="1"/>
  <c r="N1346"/>
  <c r="C1346" s="1"/>
  <c r="N1347"/>
  <c r="C1347" s="1"/>
  <c r="N1348"/>
  <c r="C1348" s="1"/>
  <c r="N1349"/>
  <c r="C1349" s="1"/>
  <c r="N1350"/>
  <c r="C1350" s="1"/>
  <c r="N1351"/>
  <c r="C1351" s="1"/>
  <c r="N1352"/>
  <c r="C1352" s="1"/>
  <c r="N1353"/>
  <c r="C1353" s="1"/>
  <c r="N1354"/>
  <c r="C1354" s="1"/>
  <c r="N1355"/>
  <c r="C1355" s="1"/>
  <c r="N1356"/>
  <c r="C1356" s="1"/>
  <c r="N1357"/>
  <c r="C1357" s="1"/>
  <c r="N1358"/>
  <c r="C1358" s="1"/>
  <c r="N1359"/>
  <c r="C1359" s="1"/>
  <c r="N1360"/>
  <c r="C1360" s="1"/>
  <c r="N1361"/>
  <c r="C1361" s="1"/>
  <c r="N1362"/>
  <c r="C1362" s="1"/>
  <c r="N1363"/>
  <c r="C1363" s="1"/>
  <c r="N1364"/>
  <c r="C1364" s="1"/>
  <c r="N1365"/>
  <c r="C1365" s="1"/>
  <c r="N1366"/>
  <c r="C1366" s="1"/>
  <c r="N1367"/>
  <c r="C1367" s="1"/>
  <c r="N1368"/>
  <c r="C1368" s="1"/>
  <c r="N1369"/>
  <c r="C1369" s="1"/>
  <c r="N1370"/>
  <c r="C1370" s="1"/>
  <c r="N1371"/>
  <c r="C1371" s="1"/>
  <c r="N1372"/>
  <c r="C1372" s="1"/>
  <c r="N1373"/>
  <c r="C1373" s="1"/>
  <c r="N1374"/>
  <c r="C1374" s="1"/>
  <c r="N1375"/>
  <c r="C1375" s="1"/>
  <c r="N1376"/>
  <c r="C1376" s="1"/>
  <c r="N1377"/>
  <c r="C1377" s="1"/>
  <c r="N1378"/>
  <c r="C1378" s="1"/>
  <c r="N1379"/>
  <c r="C1379" s="1"/>
  <c r="N1380"/>
  <c r="C1380" s="1"/>
  <c r="N1381"/>
  <c r="C1381" s="1"/>
  <c r="N1382"/>
  <c r="C1382" s="1"/>
  <c r="N1383"/>
  <c r="C1383" s="1"/>
  <c r="N1384"/>
  <c r="C1384" s="1"/>
  <c r="N1385"/>
  <c r="C1385" s="1"/>
  <c r="N1386"/>
  <c r="C1386" s="1"/>
  <c r="N1387"/>
  <c r="C1387" s="1"/>
  <c r="N1388"/>
  <c r="C1388" s="1"/>
  <c r="N1389"/>
  <c r="C1389" s="1"/>
  <c r="N1390"/>
  <c r="C1390" s="1"/>
  <c r="N1391"/>
  <c r="C1391" s="1"/>
  <c r="N1392"/>
  <c r="C1392" s="1"/>
  <c r="N1393"/>
  <c r="C1393" s="1"/>
  <c r="N1394"/>
  <c r="C1394" s="1"/>
  <c r="N1395"/>
  <c r="C1395" s="1"/>
  <c r="N1396"/>
  <c r="C1396" s="1"/>
  <c r="N1397"/>
  <c r="C1397" s="1"/>
  <c r="N1398"/>
  <c r="C1398" s="1"/>
  <c r="N1399"/>
  <c r="C1399" s="1"/>
  <c r="N1400"/>
  <c r="C1400" s="1"/>
  <c r="N1401"/>
  <c r="C1401" s="1"/>
  <c r="N1402"/>
  <c r="C1402" s="1"/>
  <c r="N1403"/>
  <c r="C1403" s="1"/>
  <c r="N1404"/>
  <c r="C1404" s="1"/>
  <c r="N1405"/>
  <c r="C1405" s="1"/>
  <c r="N1406"/>
  <c r="C1406" s="1"/>
  <c r="N1407"/>
  <c r="C1407" s="1"/>
  <c r="N1408"/>
  <c r="C1408" s="1"/>
  <c r="N1420"/>
  <c r="C1420" s="1"/>
  <c r="N1421"/>
  <c r="C1421" s="1"/>
  <c r="N1422"/>
  <c r="C1422" s="1"/>
  <c r="N1423"/>
  <c r="C1423" s="1"/>
  <c r="N1424"/>
  <c r="C1424" s="1"/>
  <c r="N1425"/>
  <c r="C1425" s="1"/>
  <c r="N1426"/>
  <c r="C1426" s="1"/>
  <c r="N1427"/>
  <c r="C1427" s="1"/>
  <c r="N1428"/>
  <c r="C1428" s="1"/>
  <c r="N1429"/>
  <c r="C1429" s="1"/>
  <c r="N1430"/>
  <c r="C1430" s="1"/>
  <c r="N1432"/>
  <c r="N1433"/>
  <c r="C1433" s="1"/>
  <c r="N1434"/>
  <c r="C1434" s="1"/>
  <c r="N1435"/>
  <c r="C1435" s="1"/>
  <c r="N1436"/>
  <c r="C1436" s="1"/>
  <c r="N1437"/>
  <c r="C1437" s="1"/>
  <c r="N1438"/>
  <c r="C1438" s="1"/>
  <c r="N1439"/>
  <c r="C1439" s="1"/>
  <c r="N1440"/>
  <c r="C1440" s="1"/>
  <c r="N1441"/>
  <c r="C1441" s="1"/>
  <c r="N1442"/>
  <c r="C1442" s="1"/>
  <c r="N1446"/>
  <c r="N1447"/>
  <c r="C1447" s="1"/>
  <c r="N1448"/>
  <c r="C1448" s="1"/>
  <c r="N1449"/>
  <c r="C1449" s="1"/>
  <c r="N1450"/>
  <c r="C1450" s="1"/>
  <c r="N1451"/>
  <c r="C1451" s="1"/>
  <c r="N1452"/>
  <c r="C1452" s="1"/>
  <c r="N1453"/>
  <c r="C1453" s="1"/>
  <c r="N1454"/>
  <c r="C1454" s="1"/>
  <c r="N1455"/>
  <c r="C1455" s="1"/>
  <c r="N1456"/>
  <c r="C1456" s="1"/>
  <c r="N1457"/>
  <c r="C1457" s="1"/>
  <c r="N1458"/>
  <c r="C1458" s="1"/>
  <c r="N1459"/>
  <c r="C1459" s="1"/>
  <c r="N1460"/>
  <c r="C1460" s="1"/>
  <c r="N1461"/>
  <c r="C1461" s="1"/>
  <c r="N1462"/>
  <c r="C1462" s="1"/>
  <c r="N1463"/>
  <c r="C1463" s="1"/>
  <c r="N1464"/>
  <c r="C1464" s="1"/>
  <c r="N1465"/>
  <c r="C1465" s="1"/>
  <c r="N1466"/>
  <c r="C1466" s="1"/>
  <c r="N1467"/>
  <c r="C1467" s="1"/>
  <c r="N1468"/>
  <c r="C1468" s="1"/>
  <c r="N1469"/>
  <c r="C1469" s="1"/>
  <c r="N1470"/>
  <c r="C1470" s="1"/>
  <c r="N1471"/>
  <c r="C1471" s="1"/>
  <c r="N1472"/>
  <c r="C1472" s="1"/>
  <c r="N1473"/>
  <c r="C1473" s="1"/>
  <c r="N1474"/>
  <c r="C1474" s="1"/>
  <c r="N1475"/>
  <c r="C1475" s="1"/>
  <c r="N1476"/>
  <c r="C1476" s="1"/>
  <c r="N1477"/>
  <c r="C1477" s="1"/>
  <c r="N1478"/>
  <c r="C1478" s="1"/>
  <c r="N1479"/>
  <c r="C1479" s="1"/>
  <c r="N1480"/>
  <c r="C1480" s="1"/>
  <c r="N1481"/>
  <c r="C1481" s="1"/>
  <c r="N1482"/>
  <c r="C1482" s="1"/>
  <c r="N1483"/>
  <c r="C1483" s="1"/>
  <c r="N1484"/>
  <c r="C1484" s="1"/>
  <c r="N1485"/>
  <c r="C1485" s="1"/>
  <c r="N1486"/>
  <c r="C1486" s="1"/>
  <c r="N1487"/>
  <c r="C1487" s="1"/>
  <c r="N1488"/>
  <c r="C1488" s="1"/>
  <c r="N1489"/>
  <c r="C1489" s="1"/>
  <c r="N1490"/>
  <c r="C1490" s="1"/>
  <c r="N1491"/>
  <c r="C1491" s="1"/>
  <c r="N1492"/>
  <c r="C1492" s="1"/>
  <c r="N1493"/>
  <c r="C1493" s="1"/>
  <c r="N1494"/>
  <c r="C1494" s="1"/>
  <c r="N1495"/>
  <c r="C1495" s="1"/>
  <c r="N1496"/>
  <c r="C1496" s="1"/>
  <c r="N1497"/>
  <c r="C1497" s="1"/>
  <c r="N1498"/>
  <c r="C1498" s="1"/>
  <c r="N1499"/>
  <c r="C1499" s="1"/>
  <c r="N1500"/>
  <c r="C1500" s="1"/>
  <c r="N1501"/>
  <c r="C1501" s="1"/>
  <c r="N1502"/>
  <c r="C1502" s="1"/>
  <c r="N1503"/>
  <c r="C1503" s="1"/>
  <c r="N1504"/>
  <c r="C1504" s="1"/>
  <c r="N1505"/>
  <c r="C1505" s="1"/>
  <c r="N1506"/>
  <c r="C1506" s="1"/>
  <c r="N1507"/>
  <c r="C1507" s="1"/>
  <c r="N1508"/>
  <c r="C1508" s="1"/>
  <c r="N1509"/>
  <c r="C1509" s="1"/>
  <c r="N1510"/>
  <c r="C1510" s="1"/>
  <c r="N1511"/>
  <c r="C1511" s="1"/>
  <c r="N1512"/>
  <c r="C1512" s="1"/>
  <c r="N1513"/>
  <c r="C1513" s="1"/>
  <c r="N1514"/>
  <c r="C1514" s="1"/>
  <c r="N1515"/>
  <c r="C1515" s="1"/>
  <c r="N1516"/>
  <c r="C1516" s="1"/>
  <c r="N1517"/>
  <c r="C1517" s="1"/>
  <c r="N1518"/>
  <c r="C1518" s="1"/>
  <c r="N1519"/>
  <c r="C1519" s="1"/>
  <c r="N1520"/>
  <c r="C1520" s="1"/>
  <c r="N1521"/>
  <c r="C1521" s="1"/>
  <c r="N1522"/>
  <c r="C1522" s="1"/>
  <c r="N1523"/>
  <c r="C1523" s="1"/>
  <c r="N1524"/>
  <c r="C1524" s="1"/>
  <c r="N1525"/>
  <c r="C1525" s="1"/>
  <c r="N1526"/>
  <c r="C1526" s="1"/>
  <c r="N1527"/>
  <c r="C1527" s="1"/>
  <c r="N1528"/>
  <c r="C1528" s="1"/>
  <c r="N1529"/>
  <c r="C1529" s="1"/>
  <c r="N1530"/>
  <c r="C1530" s="1"/>
  <c r="N1531"/>
  <c r="C1531" s="1"/>
  <c r="N1532"/>
  <c r="C1532" s="1"/>
  <c r="N1533"/>
  <c r="C1533" s="1"/>
  <c r="N1534"/>
  <c r="C1534" s="1"/>
  <c r="N1535"/>
  <c r="C1535" s="1"/>
  <c r="N1536"/>
  <c r="C1536" s="1"/>
  <c r="N1537"/>
  <c r="C1537" s="1"/>
  <c r="N1538"/>
  <c r="C1538" s="1"/>
  <c r="N1539"/>
  <c r="C1539" s="1"/>
  <c r="N1540"/>
  <c r="C1540" s="1"/>
  <c r="N1541"/>
  <c r="C1541" s="1"/>
  <c r="N1542"/>
  <c r="C1542" s="1"/>
  <c r="N1543"/>
  <c r="C1543" s="1"/>
  <c r="N1544"/>
  <c r="C1544" s="1"/>
  <c r="N1545"/>
  <c r="C1545" s="1"/>
  <c r="N1546"/>
  <c r="C1546" s="1"/>
  <c r="N1547"/>
  <c r="C1547" s="1"/>
  <c r="N1548"/>
  <c r="C1548" s="1"/>
  <c r="N1549"/>
  <c r="C1549" s="1"/>
  <c r="N1550"/>
  <c r="C1550" s="1"/>
  <c r="N1551"/>
  <c r="C1551" s="1"/>
  <c r="N1552"/>
  <c r="C1552" s="1"/>
  <c r="N1553"/>
  <c r="C1553" s="1"/>
  <c r="N1554"/>
  <c r="C1554" s="1"/>
  <c r="N1555"/>
  <c r="C1555" s="1"/>
  <c r="N1556"/>
  <c r="C1556" s="1"/>
  <c r="N1557"/>
  <c r="C1557" s="1"/>
  <c r="N1558"/>
  <c r="C1558" s="1"/>
  <c r="N1559"/>
  <c r="C1559" s="1"/>
  <c r="N1560"/>
  <c r="C1560" s="1"/>
  <c r="N1561"/>
  <c r="C1561" s="1"/>
  <c r="N1562"/>
  <c r="C1562" s="1"/>
  <c r="N1563"/>
  <c r="C1563" s="1"/>
  <c r="N1564"/>
  <c r="C1564" s="1"/>
  <c r="N1565"/>
  <c r="C1565" s="1"/>
  <c r="N1566"/>
  <c r="C1566" s="1"/>
  <c r="N1567"/>
  <c r="C1567" s="1"/>
  <c r="N1568"/>
  <c r="C1568" s="1"/>
  <c r="N1569"/>
  <c r="C1569" s="1"/>
  <c r="N1570"/>
  <c r="C1570" s="1"/>
  <c r="N1571"/>
  <c r="C1571" s="1"/>
  <c r="N1572"/>
  <c r="C1572" s="1"/>
  <c r="N1573"/>
  <c r="C1573" s="1"/>
  <c r="N1574"/>
  <c r="C1574" s="1"/>
  <c r="N1575"/>
  <c r="C1575" s="1"/>
  <c r="N1576"/>
  <c r="C1576" s="1"/>
  <c r="N1577"/>
  <c r="C1577" s="1"/>
  <c r="N1578"/>
  <c r="C1578" s="1"/>
  <c r="N1579"/>
  <c r="C1579" s="1"/>
  <c r="N1580"/>
  <c r="C1580" s="1"/>
  <c r="N1581"/>
  <c r="C1581" s="1"/>
  <c r="N1582"/>
  <c r="C1582" s="1"/>
  <c r="N1583"/>
  <c r="C1583" s="1"/>
  <c r="N1584"/>
  <c r="C1584" s="1"/>
  <c r="N1585"/>
  <c r="C1585" s="1"/>
  <c r="N1586"/>
  <c r="C1586" s="1"/>
  <c r="N1587"/>
  <c r="C1587" s="1"/>
  <c r="N1588"/>
  <c r="C1588" s="1"/>
  <c r="N1589"/>
  <c r="C1589" s="1"/>
  <c r="N1590"/>
  <c r="C1590" s="1"/>
  <c r="N1591"/>
  <c r="C1591" s="1"/>
  <c r="N1592"/>
  <c r="C1592" s="1"/>
  <c r="N1593"/>
  <c r="C1593" s="1"/>
  <c r="N1594"/>
  <c r="C1594" s="1"/>
  <c r="N1595"/>
  <c r="C1595" s="1"/>
  <c r="N1596"/>
  <c r="C1596" s="1"/>
  <c r="N1597"/>
  <c r="C1597" s="1"/>
  <c r="N1598"/>
  <c r="C1598" s="1"/>
  <c r="N1599"/>
  <c r="C1599" s="1"/>
  <c r="N1600"/>
  <c r="C1600" s="1"/>
  <c r="N1601"/>
  <c r="C1601" s="1"/>
  <c r="N1602"/>
  <c r="C1602" s="1"/>
  <c r="N1603"/>
  <c r="C1603" s="1"/>
  <c r="N1604"/>
  <c r="C1604" s="1"/>
  <c r="N1605"/>
  <c r="C1605" s="1"/>
  <c r="N1606"/>
  <c r="C1606" s="1"/>
  <c r="N1607"/>
  <c r="C1607" s="1"/>
  <c r="N1608"/>
  <c r="C1608" s="1"/>
  <c r="N1609"/>
  <c r="C1609" s="1"/>
  <c r="N1610"/>
  <c r="C1610" s="1"/>
  <c r="N1611"/>
  <c r="C1611" s="1"/>
  <c r="N1612"/>
  <c r="C1612" s="1"/>
  <c r="N1613"/>
  <c r="C1613" s="1"/>
  <c r="N1614"/>
  <c r="C1614" s="1"/>
  <c r="N1615"/>
  <c r="C1615" s="1"/>
  <c r="N1616"/>
  <c r="C1616" s="1"/>
  <c r="N1617"/>
  <c r="C1617" s="1"/>
  <c r="N1618"/>
  <c r="C1618" s="1"/>
  <c r="N1619"/>
  <c r="C1619" s="1"/>
  <c r="N1620"/>
  <c r="C1620" s="1"/>
  <c r="N1621"/>
  <c r="C1621" s="1"/>
  <c r="N1622"/>
  <c r="C1622" s="1"/>
  <c r="N1623"/>
  <c r="C1623" s="1"/>
  <c r="N1624"/>
  <c r="C1624" s="1"/>
  <c r="N1625"/>
  <c r="C1625" s="1"/>
  <c r="N1626"/>
  <c r="C1626" s="1"/>
  <c r="N1627"/>
  <c r="C1627" s="1"/>
  <c r="N1628"/>
  <c r="C1628" s="1"/>
  <c r="N1629"/>
  <c r="C1629" s="1"/>
  <c r="N1630"/>
  <c r="C1630" s="1"/>
  <c r="N1631"/>
  <c r="C1631" s="1"/>
  <c r="N1632"/>
  <c r="C1632" s="1"/>
  <c r="N1633"/>
  <c r="C1633" s="1"/>
  <c r="N1634"/>
  <c r="C1634" s="1"/>
  <c r="N1635"/>
  <c r="C1635" s="1"/>
  <c r="N1636"/>
  <c r="C1636" s="1"/>
  <c r="N1637"/>
  <c r="C1637" s="1"/>
  <c r="N1638"/>
  <c r="C1638" s="1"/>
  <c r="N1639"/>
  <c r="C1639" s="1"/>
  <c r="N1640"/>
  <c r="C1640" s="1"/>
  <c r="N1641"/>
  <c r="C1641" s="1"/>
  <c r="N1642"/>
  <c r="C1642" s="1"/>
  <c r="N1643"/>
  <c r="C1643" s="1"/>
  <c r="N1644"/>
  <c r="C1644" s="1"/>
  <c r="N1645"/>
  <c r="C1645" s="1"/>
  <c r="N1646"/>
  <c r="C1646" s="1"/>
  <c r="N1647"/>
  <c r="C1647" s="1"/>
  <c r="N1648"/>
  <c r="C1648" s="1"/>
  <c r="N1649"/>
  <c r="C1649" s="1"/>
  <c r="N1650"/>
  <c r="C1650" s="1"/>
  <c r="N1651"/>
  <c r="C1651" s="1"/>
  <c r="N1652"/>
  <c r="C1652" s="1"/>
  <c r="N1653"/>
  <c r="C1653" s="1"/>
  <c r="N1654"/>
  <c r="C1654" s="1"/>
  <c r="N1655"/>
  <c r="C1655" s="1"/>
  <c r="N1656"/>
  <c r="C1656" s="1"/>
  <c r="N1657"/>
  <c r="C1657" s="1"/>
  <c r="N1658"/>
  <c r="C1658" s="1"/>
  <c r="N1659"/>
  <c r="C1659" s="1"/>
  <c r="N1660"/>
  <c r="C1660" s="1"/>
  <c r="N1661"/>
  <c r="C1661" s="1"/>
  <c r="N1662"/>
  <c r="C1662" s="1"/>
  <c r="N1663"/>
  <c r="C1663" s="1"/>
  <c r="N1664"/>
  <c r="C1664" s="1"/>
  <c r="N1665"/>
  <c r="C1665" s="1"/>
  <c r="N1666"/>
  <c r="C1666" s="1"/>
  <c r="N1667"/>
  <c r="C1667" s="1"/>
  <c r="N1668"/>
  <c r="C1668" s="1"/>
  <c r="N1669"/>
  <c r="C1669" s="1"/>
  <c r="N1670"/>
  <c r="C1670" s="1"/>
  <c r="N1671"/>
  <c r="C1671" s="1"/>
  <c r="N1672"/>
  <c r="C1672" s="1"/>
  <c r="N1673"/>
  <c r="C1673" s="1"/>
  <c r="N1674"/>
  <c r="C1674" s="1"/>
  <c r="N1675"/>
  <c r="C1675" s="1"/>
  <c r="N1676"/>
  <c r="C1676" s="1"/>
  <c r="N1677"/>
  <c r="C1677" s="1"/>
  <c r="N1678"/>
  <c r="C1678" s="1"/>
  <c r="N1679"/>
  <c r="C1679" s="1"/>
  <c r="N1680"/>
  <c r="C1680" s="1"/>
  <c r="N1681"/>
  <c r="C1681" s="1"/>
  <c r="N1682"/>
  <c r="C1682" s="1"/>
  <c r="N1683"/>
  <c r="C1683" s="1"/>
  <c r="N1684"/>
  <c r="C1684" s="1"/>
  <c r="N1685"/>
  <c r="C1685" s="1"/>
  <c r="N1686"/>
  <c r="C1686" s="1"/>
  <c r="N1687"/>
  <c r="C1687" s="1"/>
  <c r="N1688"/>
  <c r="C1688" s="1"/>
  <c r="N1689"/>
  <c r="C1689" s="1"/>
  <c r="N1690"/>
  <c r="C1690" s="1"/>
  <c r="N1691"/>
  <c r="C1691" s="1"/>
  <c r="N1692"/>
  <c r="C1692" s="1"/>
  <c r="N1693"/>
  <c r="C1693" s="1"/>
  <c r="N1694"/>
  <c r="C1694" s="1"/>
  <c r="N1695"/>
  <c r="C1695" s="1"/>
  <c r="N1696"/>
  <c r="C1696" s="1"/>
  <c r="N1697"/>
  <c r="C1697" s="1"/>
  <c r="N1698"/>
  <c r="C1698" s="1"/>
  <c r="N1699"/>
  <c r="C1699" s="1"/>
  <c r="N1700"/>
  <c r="C1700" s="1"/>
  <c r="N1701"/>
  <c r="C1701" s="1"/>
  <c r="N1702"/>
  <c r="C1702" s="1"/>
  <c r="N1703"/>
  <c r="C1703" s="1"/>
  <c r="N1704"/>
  <c r="C1704" s="1"/>
  <c r="N1705"/>
  <c r="C1705" s="1"/>
  <c r="N1706"/>
  <c r="C1706" s="1"/>
  <c r="N1707"/>
  <c r="C1707" s="1"/>
  <c r="N1708"/>
  <c r="C1708" s="1"/>
  <c r="N1709"/>
  <c r="C1709" s="1"/>
  <c r="N1710"/>
  <c r="C1710" s="1"/>
  <c r="N1711"/>
  <c r="C1711" s="1"/>
  <c r="N1712"/>
  <c r="C1712" s="1"/>
  <c r="N1713"/>
  <c r="C1713" s="1"/>
  <c r="N1714"/>
  <c r="C1714" s="1"/>
  <c r="N1715"/>
  <c r="C1715" s="1"/>
  <c r="N1716"/>
  <c r="C1716" s="1"/>
  <c r="N1717"/>
  <c r="C1717" s="1"/>
  <c r="N1718"/>
  <c r="C1718" s="1"/>
  <c r="N1719"/>
  <c r="C1719" s="1"/>
  <c r="N1720"/>
  <c r="C1720" s="1"/>
  <c r="N1721"/>
  <c r="C1721" s="1"/>
  <c r="N1722"/>
  <c r="C1722" s="1"/>
  <c r="N1723"/>
  <c r="C1723" s="1"/>
  <c r="N1724"/>
  <c r="C1724" s="1"/>
  <c r="N1725"/>
  <c r="C1725" s="1"/>
  <c r="N1726"/>
  <c r="C1726" s="1"/>
  <c r="N1727"/>
  <c r="C1727" s="1"/>
  <c r="N1728"/>
  <c r="C1728" s="1"/>
  <c r="N1729"/>
  <c r="C1729" s="1"/>
  <c r="N1730"/>
  <c r="C1730" s="1"/>
  <c r="N1731"/>
  <c r="C1731" s="1"/>
  <c r="N1732"/>
  <c r="C1732" s="1"/>
  <c r="N1733"/>
  <c r="C1733" s="1"/>
  <c r="N1734"/>
  <c r="C1734" s="1"/>
  <c r="N1735"/>
  <c r="C1735" s="1"/>
  <c r="N1736"/>
  <c r="C1736" s="1"/>
  <c r="N1737"/>
  <c r="C1737" s="1"/>
  <c r="N1738"/>
  <c r="C1738" s="1"/>
  <c r="N1739"/>
  <c r="C1739" s="1"/>
  <c r="N1740"/>
  <c r="C1740" s="1"/>
  <c r="N1741"/>
  <c r="C1741" s="1"/>
  <c r="N1742"/>
  <c r="C1742" s="1"/>
  <c r="N1743"/>
  <c r="C1743" s="1"/>
  <c r="N1744"/>
  <c r="C1744" s="1"/>
  <c r="N1745"/>
  <c r="C1745" s="1"/>
  <c r="N1746"/>
  <c r="C1746" s="1"/>
  <c r="N1747"/>
  <c r="C1747" s="1"/>
  <c r="N1748"/>
  <c r="C1748" s="1"/>
  <c r="N1749"/>
  <c r="C1749" s="1"/>
  <c r="N1750"/>
  <c r="C1750" s="1"/>
  <c r="N1751"/>
  <c r="C1751" s="1"/>
  <c r="N1752"/>
  <c r="C1752" s="1"/>
  <c r="N1753"/>
  <c r="C1753" s="1"/>
  <c r="N1754"/>
  <c r="C1754" s="1"/>
  <c r="N1755"/>
  <c r="C1755" s="1"/>
  <c r="N1756"/>
  <c r="C1756" s="1"/>
  <c r="N1757"/>
  <c r="C1757" s="1"/>
  <c r="N1758"/>
  <c r="C1758" s="1"/>
  <c r="N1759"/>
  <c r="C1759" s="1"/>
  <c r="N1760"/>
  <c r="C1760" s="1"/>
  <c r="N1761"/>
  <c r="C1761" s="1"/>
  <c r="N1762"/>
  <c r="C1762" s="1"/>
  <c r="N1763"/>
  <c r="C1763" s="1"/>
  <c r="N1764"/>
  <c r="C1764" s="1"/>
  <c r="N1765"/>
  <c r="C1765" s="1"/>
  <c r="N1766"/>
  <c r="C1766" s="1"/>
  <c r="N1767"/>
  <c r="C1767" s="1"/>
  <c r="N1768"/>
  <c r="C1768" s="1"/>
  <c r="N1769"/>
  <c r="C1769" s="1"/>
  <c r="N1770"/>
  <c r="C1770" s="1"/>
  <c r="N1771"/>
  <c r="C1771" s="1"/>
  <c r="N1772"/>
  <c r="C1772" s="1"/>
  <c r="N1773"/>
  <c r="C1773" s="1"/>
  <c r="N1774"/>
  <c r="C1774" s="1"/>
  <c r="N1775"/>
  <c r="C1775" s="1"/>
  <c r="N1776"/>
  <c r="C1776" s="1"/>
  <c r="N1777"/>
  <c r="C1777" s="1"/>
  <c r="N1778"/>
  <c r="C1778" s="1"/>
  <c r="N1779"/>
  <c r="C1779" s="1"/>
  <c r="N1780"/>
  <c r="C1780" s="1"/>
  <c r="N1781"/>
  <c r="C1781" s="1"/>
  <c r="N1782"/>
  <c r="C1782" s="1"/>
  <c r="N1783"/>
  <c r="C1783" s="1"/>
  <c r="N1784"/>
  <c r="C1784" s="1"/>
  <c r="N1785"/>
  <c r="C1785" s="1"/>
  <c r="N1786"/>
  <c r="C1786" s="1"/>
  <c r="N1787"/>
  <c r="C1787" s="1"/>
  <c r="N1788"/>
  <c r="C1788" s="1"/>
  <c r="N1789"/>
  <c r="C1789" s="1"/>
  <c r="N1790"/>
  <c r="C1790" s="1"/>
  <c r="N1791"/>
  <c r="C1791" s="1"/>
  <c r="N1792"/>
  <c r="C1792" s="1"/>
  <c r="N1793"/>
  <c r="C1793" s="1"/>
  <c r="N1794"/>
  <c r="C1794" s="1"/>
  <c r="N1795"/>
  <c r="C1795" s="1"/>
  <c r="N1796"/>
  <c r="C1796" s="1"/>
  <c r="N1797"/>
  <c r="C1797" s="1"/>
  <c r="N1798"/>
  <c r="C1798" s="1"/>
  <c r="N1799"/>
  <c r="C1799" s="1"/>
  <c r="N1800"/>
  <c r="C1800" s="1"/>
  <c r="N1801"/>
  <c r="C1801" s="1"/>
  <c r="N1802"/>
  <c r="C1802" s="1"/>
  <c r="N1803"/>
  <c r="C1803" s="1"/>
  <c r="N1804"/>
  <c r="C1804" s="1"/>
  <c r="N1805"/>
  <c r="C1805" s="1"/>
  <c r="N1806"/>
  <c r="C1806" s="1"/>
  <c r="N1807"/>
  <c r="C1807" s="1"/>
  <c r="N1808"/>
  <c r="C1808" s="1"/>
  <c r="N1809"/>
  <c r="C1809" s="1"/>
  <c r="N1810"/>
  <c r="C1810" s="1"/>
  <c r="N1811"/>
  <c r="C1811" s="1"/>
  <c r="N1812"/>
  <c r="C1812" s="1"/>
  <c r="N1813"/>
  <c r="C1813" s="1"/>
  <c r="N1814"/>
  <c r="C1814" s="1"/>
  <c r="N1815"/>
  <c r="C1815" s="1"/>
  <c r="N1816"/>
  <c r="C1816" s="1"/>
  <c r="N1865"/>
  <c r="C1865" s="1"/>
  <c r="N1866"/>
  <c r="C1866" s="1"/>
  <c r="N1867"/>
  <c r="C1867" s="1"/>
  <c r="N1868"/>
  <c r="C1868" s="1"/>
  <c r="N1869"/>
  <c r="C1869" s="1"/>
  <c r="N1870"/>
  <c r="C1870" s="1"/>
  <c r="N1871"/>
  <c r="C1871" s="1"/>
  <c r="N1872"/>
  <c r="C1872" s="1"/>
  <c r="N1873"/>
  <c r="C1873" s="1"/>
  <c r="N1874"/>
  <c r="C1874" s="1"/>
  <c r="N1875"/>
  <c r="C1875" s="1"/>
  <c r="N1934"/>
  <c r="N1935"/>
  <c r="C1935" s="1"/>
  <c r="N1936"/>
  <c r="C1936" s="1"/>
  <c r="N1937"/>
  <c r="C1937" s="1"/>
  <c r="N1938"/>
  <c r="C1938" s="1"/>
  <c r="N1939"/>
  <c r="C1939" s="1"/>
  <c r="N1943"/>
  <c r="C1943" s="1"/>
  <c r="N1944"/>
  <c r="C1944" s="1"/>
  <c r="N1945"/>
  <c r="C1945" s="1"/>
  <c r="N1946"/>
  <c r="C1946" s="1"/>
  <c r="N1948"/>
  <c r="N1949"/>
  <c r="C1949" s="1"/>
  <c r="N1950"/>
  <c r="C1950" s="1"/>
  <c r="N1951"/>
  <c r="C1951" s="1"/>
  <c r="N1952"/>
  <c r="C1952" s="1"/>
  <c r="N1953"/>
  <c r="C1953" s="1"/>
  <c r="N1954"/>
  <c r="C1954" s="1"/>
  <c r="N1955"/>
  <c r="C1955" s="1"/>
  <c r="N1956"/>
  <c r="C1956" s="1"/>
  <c r="N1957"/>
  <c r="C1957" s="1"/>
  <c r="N1958"/>
  <c r="C1958" s="1"/>
  <c r="N1959"/>
  <c r="C1959" s="1"/>
  <c r="N1960"/>
  <c r="C1960" s="1"/>
  <c r="N1961"/>
  <c r="C1961" s="1"/>
  <c r="N1962"/>
  <c r="C1962" s="1"/>
  <c r="N1963"/>
  <c r="C1963" s="1"/>
  <c r="N1964"/>
  <c r="C1964" s="1"/>
  <c r="N1966"/>
  <c r="N1967"/>
  <c r="C1967" s="1"/>
  <c r="N1968"/>
  <c r="C1968" s="1"/>
  <c r="N1969"/>
  <c r="C1969" s="1"/>
  <c r="N1970"/>
  <c r="C1970" s="1"/>
  <c r="N1971"/>
  <c r="C1971" s="1"/>
  <c r="N1972"/>
  <c r="C1972" s="1"/>
  <c r="N1973"/>
  <c r="C1973" s="1"/>
  <c r="N1974"/>
  <c r="C1974" s="1"/>
  <c r="N1975"/>
  <c r="C1975" s="1"/>
  <c r="N1976"/>
  <c r="C1976" s="1"/>
  <c r="N1977"/>
  <c r="C1977" s="1"/>
  <c r="N1978"/>
  <c r="C1978" s="1"/>
  <c r="N1979"/>
  <c r="C1979" s="1"/>
  <c r="N1980"/>
  <c r="C1980" s="1"/>
  <c r="N1981"/>
  <c r="C1981" s="1"/>
  <c r="N1982"/>
  <c r="C1982" s="1"/>
  <c r="N1983"/>
  <c r="C1983" s="1"/>
  <c r="N1984"/>
  <c r="C1984" s="1"/>
  <c r="N1986"/>
  <c r="N1987"/>
  <c r="C1987" s="1"/>
  <c r="N1988"/>
  <c r="C1988" s="1"/>
  <c r="N1989"/>
  <c r="C1989" s="1"/>
  <c r="N1990"/>
  <c r="C1990" s="1"/>
  <c r="N1991"/>
  <c r="C1991" s="1"/>
  <c r="N1992"/>
  <c r="C1992" s="1"/>
  <c r="N1993"/>
  <c r="C1993" s="1"/>
  <c r="N1994"/>
  <c r="C1994" s="1"/>
  <c r="N1995"/>
  <c r="C1995" s="1"/>
  <c r="N1996"/>
  <c r="C1996" s="1"/>
  <c r="N1997"/>
  <c r="C1997" s="1"/>
  <c r="N1998"/>
  <c r="C1998" s="1"/>
  <c r="N1999"/>
  <c r="C1999" s="1"/>
  <c r="N2000"/>
  <c r="C2000" s="1"/>
  <c r="N2001"/>
  <c r="C2001" s="1"/>
  <c r="N2002"/>
  <c r="C2002" s="1"/>
  <c r="N2003"/>
  <c r="C2003" s="1"/>
  <c r="N2004"/>
  <c r="C2004" s="1"/>
  <c r="N2005"/>
  <c r="C2005" s="1"/>
  <c r="N2006"/>
  <c r="C2006" s="1"/>
  <c r="N2007"/>
  <c r="C2007" s="1"/>
  <c r="N2008"/>
  <c r="C2008" s="1"/>
  <c r="N2009"/>
  <c r="C2009" s="1"/>
  <c r="N2010"/>
  <c r="C2010" s="1"/>
  <c r="N2011"/>
  <c r="C2011" s="1"/>
  <c r="N2012"/>
  <c r="C2012" s="1"/>
  <c r="N2013"/>
  <c r="C2013" s="1"/>
  <c r="N2014"/>
  <c r="C2014" s="1"/>
  <c r="N2015"/>
  <c r="C2015" s="1"/>
  <c r="N2016"/>
  <c r="C2016" s="1"/>
  <c r="N2017"/>
  <c r="C2017" s="1"/>
  <c r="N2018"/>
  <c r="C2018" s="1"/>
  <c r="N2019"/>
  <c r="C2019" s="1"/>
  <c r="N2020"/>
  <c r="C2020" s="1"/>
  <c r="N2021"/>
  <c r="C2021" s="1"/>
  <c r="N2022"/>
  <c r="C2022" s="1"/>
  <c r="N2023"/>
  <c r="C2023" s="1"/>
  <c r="N2024"/>
  <c r="C2024" s="1"/>
  <c r="N2025"/>
  <c r="C2025" s="1"/>
  <c r="N2026"/>
  <c r="C2026" s="1"/>
  <c r="N2027"/>
  <c r="C2027" s="1"/>
  <c r="N2028"/>
  <c r="C2028" s="1"/>
  <c r="N2029"/>
  <c r="C2029" s="1"/>
  <c r="N2030"/>
  <c r="C2030" s="1"/>
  <c r="N2031"/>
  <c r="C2031" s="1"/>
  <c r="N2032"/>
  <c r="C2032" s="1"/>
  <c r="N2033"/>
  <c r="C2033" s="1"/>
  <c r="N2034"/>
  <c r="C2034" s="1"/>
  <c r="N2035"/>
  <c r="C2035" s="1"/>
  <c r="N2036"/>
  <c r="C2036" s="1"/>
  <c r="N2037"/>
  <c r="C2037" s="1"/>
  <c r="N2038"/>
  <c r="C2038" s="1"/>
  <c r="N2039"/>
  <c r="C2039" s="1"/>
  <c r="N2040"/>
  <c r="C2040" s="1"/>
  <c r="N2041"/>
  <c r="C2041" s="1"/>
  <c r="N2042"/>
  <c r="C2042" s="1"/>
  <c r="N2043"/>
  <c r="C2043" s="1"/>
  <c r="N2044"/>
  <c r="C2044" s="1"/>
  <c r="N2045"/>
  <c r="C2045" s="1"/>
  <c r="N2046"/>
  <c r="C2046" s="1"/>
  <c r="N2047"/>
  <c r="C2047" s="1"/>
  <c r="N2048"/>
  <c r="C2048" s="1"/>
  <c r="N2049"/>
  <c r="C2049" s="1"/>
  <c r="N2050"/>
  <c r="C2050" s="1"/>
  <c r="N2051"/>
  <c r="C2051" s="1"/>
  <c r="N2052"/>
  <c r="C2052" s="1"/>
  <c r="N2053"/>
  <c r="C2053" s="1"/>
  <c r="N2054"/>
  <c r="C2054" s="1"/>
  <c r="N2055"/>
  <c r="C2055" s="1"/>
  <c r="N2056"/>
  <c r="C2056" s="1"/>
  <c r="N2057"/>
  <c r="C2057" s="1"/>
  <c r="N2058"/>
  <c r="C2058" s="1"/>
  <c r="N2059"/>
  <c r="C2059" s="1"/>
  <c r="N2060"/>
  <c r="C2060" s="1"/>
  <c r="N2061"/>
  <c r="C2061" s="1"/>
  <c r="N2062"/>
  <c r="C2062" s="1"/>
  <c r="N2063"/>
  <c r="C2063" s="1"/>
  <c r="N2064"/>
  <c r="C2064" s="1"/>
  <c r="N2065"/>
  <c r="C2065" s="1"/>
  <c r="N2066"/>
  <c r="C2066" s="1"/>
  <c r="N2067"/>
  <c r="C2067" s="1"/>
  <c r="N2068"/>
  <c r="C2068" s="1"/>
  <c r="N2069"/>
  <c r="C2069" s="1"/>
  <c r="N2070"/>
  <c r="C2070" s="1"/>
  <c r="N2071"/>
  <c r="C2071" s="1"/>
  <c r="N2072"/>
  <c r="C2072" s="1"/>
  <c r="N2073"/>
  <c r="C2073" s="1"/>
  <c r="N2074"/>
  <c r="C2074" s="1"/>
  <c r="N2075"/>
  <c r="C2075" s="1"/>
  <c r="N2076"/>
  <c r="C2076" s="1"/>
  <c r="N2077"/>
  <c r="C2077" s="1"/>
  <c r="N2078"/>
  <c r="C2078" s="1"/>
  <c r="N2079"/>
  <c r="C2079" s="1"/>
  <c r="N2080"/>
  <c r="C2080" s="1"/>
  <c r="N2081"/>
  <c r="C2081" s="1"/>
  <c r="N2082"/>
  <c r="C2082" s="1"/>
  <c r="N2083"/>
  <c r="C2083" s="1"/>
  <c r="N2084"/>
  <c r="C2084" s="1"/>
  <c r="N2085"/>
  <c r="C2085" s="1"/>
  <c r="N2086"/>
  <c r="C2086" s="1"/>
  <c r="N2087"/>
  <c r="C2087" s="1"/>
  <c r="N2088"/>
  <c r="C2088" s="1"/>
  <c r="N2089"/>
  <c r="C2089" s="1"/>
  <c r="N2090"/>
  <c r="C2090" s="1"/>
  <c r="N2091"/>
  <c r="C2091" s="1"/>
  <c r="N2092"/>
  <c r="C2092" s="1"/>
  <c r="N2093"/>
  <c r="C2093" s="1"/>
  <c r="N2095"/>
  <c r="C2095" s="1"/>
  <c r="N2096"/>
  <c r="C2096" s="1"/>
  <c r="N2097"/>
  <c r="C2097" s="1"/>
  <c r="N2100"/>
  <c r="C2100" s="1"/>
  <c r="N2101"/>
  <c r="C2101" s="1"/>
  <c r="N2102"/>
  <c r="C2102" s="1"/>
  <c r="N2103"/>
  <c r="C2103" s="1"/>
  <c r="N2104"/>
  <c r="C2104" s="1"/>
  <c r="N2105"/>
  <c r="C2105" s="1"/>
  <c r="N2106"/>
  <c r="C2106" s="1"/>
  <c r="N2107"/>
  <c r="C2107" s="1"/>
  <c r="N2108"/>
  <c r="C2108" s="1"/>
  <c r="N2109"/>
  <c r="C2109" s="1"/>
  <c r="N2110"/>
  <c r="C2110" s="1"/>
  <c r="N2111"/>
  <c r="C2111" s="1"/>
  <c r="N2112"/>
  <c r="C2112" s="1"/>
  <c r="N2113"/>
  <c r="C2113" s="1"/>
  <c r="N2114"/>
  <c r="C2114" s="1"/>
  <c r="N2119"/>
  <c r="N2120"/>
  <c r="C2120" s="1"/>
  <c r="N2121"/>
  <c r="C2121" s="1"/>
  <c r="N2122"/>
  <c r="C2122" s="1"/>
  <c r="N2123"/>
  <c r="C2123" s="1"/>
  <c r="N2124"/>
  <c r="C2124" s="1"/>
  <c r="N2125"/>
  <c r="C2125" s="1"/>
  <c r="N2126"/>
  <c r="C2126" s="1"/>
  <c r="N2127"/>
  <c r="C2127" s="1"/>
  <c r="N2128"/>
  <c r="C2128" s="1"/>
  <c r="N2129"/>
  <c r="C2129" s="1"/>
  <c r="N2130"/>
  <c r="C2130" s="1"/>
  <c r="N2131"/>
  <c r="C2131" s="1"/>
  <c r="N2132"/>
  <c r="C2132" s="1"/>
  <c r="N2133"/>
  <c r="C2133" s="1"/>
  <c r="N2134"/>
  <c r="C2134" s="1"/>
  <c r="N2135"/>
  <c r="C2135" s="1"/>
  <c r="N2136"/>
  <c r="C2136" s="1"/>
  <c r="N2137"/>
  <c r="C2137" s="1"/>
  <c r="N2138"/>
  <c r="C2138" s="1"/>
  <c r="N2139"/>
  <c r="C2139" s="1"/>
  <c r="N2140"/>
  <c r="C2140" s="1"/>
  <c r="N2141"/>
  <c r="C2141" s="1"/>
  <c r="N2142"/>
  <c r="C2142" s="1"/>
  <c r="N2143"/>
  <c r="C2143" s="1"/>
  <c r="N2144"/>
  <c r="C2144" s="1"/>
  <c r="N2145"/>
  <c r="C2145" s="1"/>
  <c r="N2146"/>
  <c r="C2146" s="1"/>
  <c r="N2147"/>
  <c r="C2147" s="1"/>
  <c r="N2148"/>
  <c r="C2148" s="1"/>
  <c r="N2149"/>
  <c r="C2149" s="1"/>
  <c r="N2150"/>
  <c r="C2150" s="1"/>
  <c r="N2151"/>
  <c r="C2151" s="1"/>
  <c r="N2152"/>
  <c r="C2152" s="1"/>
  <c r="N2153"/>
  <c r="C2153" s="1"/>
  <c r="N2154"/>
  <c r="C2154" s="1"/>
  <c r="N2155"/>
  <c r="C2155" s="1"/>
  <c r="N2156"/>
  <c r="C2156" s="1"/>
  <c r="N2157"/>
  <c r="C2157" s="1"/>
  <c r="N2158"/>
  <c r="C2158" s="1"/>
  <c r="N2159"/>
  <c r="C2159" s="1"/>
  <c r="N2160"/>
  <c r="C2160" s="1"/>
  <c r="N2161"/>
  <c r="C2161" s="1"/>
  <c r="N2162"/>
  <c r="C2162" s="1"/>
  <c r="N2163"/>
  <c r="C2163" s="1"/>
  <c r="N2164"/>
  <c r="C2164" s="1"/>
  <c r="N2165"/>
  <c r="C2165" s="1"/>
  <c r="N2166"/>
  <c r="C2166" s="1"/>
  <c r="N2167"/>
  <c r="C2167" s="1"/>
  <c r="N2168"/>
  <c r="C2168" s="1"/>
  <c r="N2181"/>
  <c r="N2182"/>
  <c r="C2182" s="1"/>
  <c r="N2183"/>
  <c r="C2183" s="1"/>
  <c r="N2184"/>
  <c r="C2184" s="1"/>
  <c r="N2185"/>
  <c r="C2185" s="1"/>
  <c r="N2186"/>
  <c r="C2186" s="1"/>
  <c r="N2187"/>
  <c r="C2187" s="1"/>
  <c r="N2188"/>
  <c r="C2188" s="1"/>
  <c r="N2189"/>
  <c r="C2189" s="1"/>
  <c r="N2190"/>
  <c r="C2190" s="1"/>
  <c r="N2191"/>
  <c r="C2191" s="1"/>
  <c r="N2192"/>
  <c r="C2192" s="1"/>
  <c r="N2193"/>
  <c r="C2193" s="1"/>
  <c r="N2194"/>
  <c r="C2194" s="1"/>
  <c r="N2195"/>
  <c r="C2195" s="1"/>
  <c r="N2196"/>
  <c r="C2196" s="1"/>
  <c r="N2197"/>
  <c r="C2197" s="1"/>
  <c r="N2198"/>
  <c r="C2198" s="1"/>
  <c r="N2199"/>
  <c r="C2199" s="1"/>
  <c r="N2200"/>
  <c r="C2200" s="1"/>
  <c r="N2201"/>
  <c r="C2201" s="1"/>
  <c r="N2202"/>
  <c r="C2202" s="1"/>
  <c r="N2203"/>
  <c r="C2203" s="1"/>
  <c r="N2204"/>
  <c r="C2204" s="1"/>
  <c r="N2205"/>
  <c r="C2205" s="1"/>
  <c r="N2206"/>
  <c r="C2206" s="1"/>
  <c r="N2207"/>
  <c r="C2207" s="1"/>
  <c r="N2208"/>
  <c r="C2208" s="1"/>
  <c r="N2209"/>
  <c r="C2209" s="1"/>
  <c r="N2210"/>
  <c r="C2210" s="1"/>
  <c r="N2211"/>
  <c r="C2211" s="1"/>
  <c r="N2215"/>
  <c r="C2215" s="1"/>
  <c r="N2216"/>
  <c r="C2216" s="1"/>
  <c r="N2217"/>
  <c r="C2217" s="1"/>
  <c r="N2218"/>
  <c r="C2218" s="1"/>
  <c r="N2219"/>
  <c r="C2219" s="1"/>
  <c r="N2220"/>
  <c r="C2220" s="1"/>
  <c r="N2221"/>
  <c r="C2221" s="1"/>
  <c r="N2222"/>
  <c r="C2222" s="1"/>
  <c r="N2223"/>
  <c r="C2223" s="1"/>
  <c r="N2224"/>
  <c r="C2224" s="1"/>
  <c r="N2279"/>
  <c r="C2279" s="1"/>
  <c r="N2281"/>
  <c r="N2282"/>
  <c r="C2282" s="1"/>
  <c r="N2283"/>
  <c r="C2283" s="1"/>
  <c r="N2284"/>
  <c r="C2284" s="1"/>
  <c r="N2285"/>
  <c r="C2285" s="1"/>
  <c r="N2286"/>
  <c r="C2286" s="1"/>
  <c r="N2287"/>
  <c r="C2287" s="1"/>
  <c r="N2288"/>
  <c r="C2288" s="1"/>
  <c r="N2289"/>
  <c r="C2289" s="1"/>
  <c r="N2290"/>
  <c r="C2290" s="1"/>
  <c r="N2291"/>
  <c r="C2291" s="1"/>
  <c r="N2292"/>
  <c r="C2292" s="1"/>
  <c r="N2293"/>
  <c r="C2293" s="1"/>
  <c r="N2294"/>
  <c r="C2294" s="1"/>
  <c r="N2295"/>
  <c r="C2295" s="1"/>
  <c r="N2296"/>
  <c r="C2296" s="1"/>
  <c r="N2297"/>
  <c r="C2297" s="1"/>
  <c r="N2298"/>
  <c r="C2298" s="1"/>
  <c r="N2299"/>
  <c r="C2299" s="1"/>
  <c r="N2300"/>
  <c r="C2300" s="1"/>
  <c r="N2301"/>
  <c r="C2301" s="1"/>
  <c r="N2303"/>
  <c r="N2304"/>
  <c r="C2304" s="1"/>
  <c r="N2305"/>
  <c r="C2305" s="1"/>
  <c r="N2306"/>
  <c r="C2306" s="1"/>
  <c r="N2307"/>
  <c r="C2307" s="1"/>
  <c r="N2308"/>
  <c r="C2308" s="1"/>
  <c r="N2309"/>
  <c r="C2309" s="1"/>
  <c r="N2310"/>
  <c r="C2310" s="1"/>
  <c r="N2311"/>
  <c r="C2311" s="1"/>
  <c r="N2312"/>
  <c r="C2312" s="1"/>
  <c r="N2313"/>
  <c r="C2313" s="1"/>
  <c r="N2314"/>
  <c r="C2314" s="1"/>
  <c r="N2315"/>
  <c r="C2315" s="1"/>
  <c r="N2316"/>
  <c r="C2316" s="1"/>
  <c r="N2317"/>
  <c r="C2317" s="1"/>
  <c r="N2318"/>
  <c r="C2318" s="1"/>
  <c r="N2319"/>
  <c r="C2319" s="1"/>
  <c r="N2320"/>
  <c r="C2320" s="1"/>
  <c r="N2321"/>
  <c r="C2321" s="1"/>
  <c r="N2322"/>
  <c r="C2322" s="1"/>
  <c r="N2323"/>
  <c r="C2323" s="1"/>
  <c r="N2324"/>
  <c r="C2324" s="1"/>
  <c r="N2325"/>
  <c r="C2325" s="1"/>
  <c r="N2326"/>
  <c r="C2326" s="1"/>
  <c r="N2327"/>
  <c r="C2327" s="1"/>
  <c r="N2328"/>
  <c r="C2328" s="1"/>
  <c r="N2329"/>
  <c r="C2329" s="1"/>
  <c r="N2330"/>
  <c r="C2330" s="1"/>
  <c r="N2331"/>
  <c r="C2331" s="1"/>
  <c r="N2332"/>
  <c r="C2332" s="1"/>
  <c r="N2333"/>
  <c r="C2333" s="1"/>
  <c r="N2334"/>
  <c r="C2334" s="1"/>
  <c r="N2335"/>
  <c r="C2335" s="1"/>
  <c r="N2336"/>
  <c r="C2336" s="1"/>
  <c r="N2337"/>
  <c r="C2337" s="1"/>
  <c r="N2341"/>
  <c r="C2341" s="1"/>
  <c r="N2343"/>
  <c r="N2344"/>
  <c r="C2344" s="1"/>
  <c r="N2345"/>
  <c r="C2345" s="1"/>
  <c r="N2346"/>
  <c r="C2346" s="1"/>
  <c r="N2347"/>
  <c r="C2347" s="1"/>
  <c r="N2348"/>
  <c r="C2348" s="1"/>
  <c r="N2349"/>
  <c r="C2349" s="1"/>
  <c r="N2350"/>
  <c r="C2350" s="1"/>
  <c r="N2351"/>
  <c r="C2351" s="1"/>
  <c r="N2352"/>
  <c r="C2352" s="1"/>
  <c r="N2353"/>
  <c r="C2353" s="1"/>
  <c r="N2354"/>
  <c r="C2354" s="1"/>
  <c r="N2355"/>
  <c r="C2355" s="1"/>
  <c r="N2356"/>
  <c r="C2356" s="1"/>
  <c r="N2357"/>
  <c r="C2357" s="1"/>
  <c r="N56"/>
  <c r="C56" s="1"/>
  <c r="B2357"/>
  <c r="B2336"/>
  <c r="B2334"/>
  <c r="B2330"/>
  <c r="B2324"/>
  <c r="B2322"/>
  <c r="B2318"/>
  <c r="B2312"/>
  <c r="B2310"/>
  <c r="B2300"/>
  <c r="B2299"/>
  <c r="B2295"/>
  <c r="B2291"/>
  <c r="B2288"/>
  <c r="B2287"/>
  <c r="B2283"/>
  <c r="B2224"/>
  <c r="B2223"/>
  <c r="B2219"/>
  <c r="B2216"/>
  <c r="B2215"/>
  <c r="B2210"/>
  <c r="B2207"/>
  <c r="B2206"/>
  <c r="B2202"/>
  <c r="B2199"/>
  <c r="B2198"/>
  <c r="B2194"/>
  <c r="B2191"/>
  <c r="B2190"/>
  <c r="B2186"/>
  <c r="B2183"/>
  <c r="B2182"/>
  <c r="B2168"/>
  <c r="B2165"/>
  <c r="B2162"/>
  <c r="B2161"/>
  <c r="B2157"/>
  <c r="B2156"/>
  <c r="B2153"/>
  <c r="B2150"/>
  <c r="B2149"/>
  <c r="B2145"/>
  <c r="B2144"/>
  <c r="B2142"/>
  <c r="B2141"/>
  <c r="B2137"/>
  <c r="B2133"/>
  <c r="B2132"/>
  <c r="B2129"/>
  <c r="B2126"/>
  <c r="B2125"/>
  <c r="B2121"/>
  <c r="B2112"/>
  <c r="B2109"/>
  <c r="B2108"/>
  <c r="B2104"/>
  <c r="B2101"/>
  <c r="B2100"/>
  <c r="B2095"/>
  <c r="B2093"/>
  <c r="B2089"/>
  <c r="B2077"/>
  <c r="B2073"/>
  <c r="B2071"/>
  <c r="B2065"/>
  <c r="B2061"/>
  <c r="B2059"/>
  <c r="B2057"/>
  <c r="B2053"/>
  <c r="B2047"/>
  <c r="B2045"/>
  <c r="B2041"/>
  <c r="B2029"/>
  <c r="B2025"/>
  <c r="B2017"/>
  <c r="B2013"/>
  <c r="B2007"/>
  <c r="B2005"/>
  <c r="B2001"/>
  <c r="B1995"/>
  <c r="B1993"/>
  <c r="B1989"/>
  <c r="B1981"/>
  <c r="B1979"/>
  <c r="B1975"/>
  <c r="B1969"/>
  <c r="B1967"/>
  <c r="B1961"/>
  <c r="B1950"/>
  <c r="B1949"/>
  <c r="B1873"/>
  <c r="B1869"/>
  <c r="B1811"/>
  <c r="B1801"/>
  <c r="B1797"/>
  <c r="B1785"/>
  <c r="B1781"/>
  <c r="B1773"/>
  <c r="B1769"/>
  <c r="B1757"/>
  <c r="B1753"/>
  <c r="B1745"/>
  <c r="B1741"/>
  <c r="B1731"/>
  <c r="B1729"/>
  <c r="B1717"/>
  <c r="B1713"/>
  <c r="B1705"/>
  <c r="B1701"/>
  <c r="B1689"/>
  <c r="B1685"/>
  <c r="B1674"/>
  <c r="B1673"/>
  <c r="B1661"/>
  <c r="B1657"/>
  <c r="B1651"/>
  <c r="B1649"/>
  <c r="B1645"/>
  <c r="B1633"/>
  <c r="B1629"/>
  <c r="B1621"/>
  <c r="B1617"/>
  <c r="B1605"/>
  <c r="B1601"/>
  <c r="B1590"/>
  <c r="B1589"/>
  <c r="B1577"/>
  <c r="B1573"/>
  <c r="B1561"/>
  <c r="B1555"/>
  <c r="B1553"/>
  <c r="B1541"/>
  <c r="B1537"/>
  <c r="B1525"/>
  <c r="B1521"/>
  <c r="B1513"/>
  <c r="B1509"/>
  <c r="B1497"/>
  <c r="B1493"/>
  <c r="B1485"/>
  <c r="B1481"/>
  <c r="B1475"/>
  <c r="B1473"/>
  <c r="B1469"/>
  <c r="B1458"/>
  <c r="B1457"/>
  <c r="B1447"/>
  <c r="B1441"/>
  <c r="B1429"/>
  <c r="B1427"/>
  <c r="B1408"/>
  <c r="B1404"/>
  <c r="B1392"/>
  <c r="B1388"/>
  <c r="B1380"/>
  <c r="B1378"/>
  <c r="B1372"/>
  <c r="B1368"/>
  <c r="B1366"/>
  <c r="B1360"/>
  <c r="B1356"/>
  <c r="B1354"/>
  <c r="B1348"/>
  <c r="B1336"/>
  <c r="B1332"/>
  <c r="B1320"/>
  <c r="B1316"/>
  <c r="B1314"/>
  <c r="B1308"/>
  <c r="B1304"/>
  <c r="B1302"/>
  <c r="B1296"/>
  <c r="B1292"/>
  <c r="B1290"/>
  <c r="B1288"/>
  <c r="B1284"/>
  <c r="B1272"/>
  <c r="B1268"/>
  <c r="B1230"/>
  <c r="B1225"/>
  <c r="B1222"/>
  <c r="B1219"/>
  <c r="B1214"/>
  <c r="B1203"/>
  <c r="B1191"/>
  <c r="B1183"/>
  <c r="B1180"/>
  <c r="B1164"/>
  <c r="B1159"/>
  <c r="B1158"/>
  <c r="B1151"/>
  <c r="B1148"/>
  <c r="B1143"/>
  <c r="B1132"/>
  <c r="B1127"/>
  <c r="B1119"/>
  <c r="B1118"/>
  <c r="B1116"/>
  <c r="B1100"/>
  <c r="B1095"/>
  <c r="B1087"/>
  <c r="B1084"/>
  <c r="B1079"/>
  <c r="B1074"/>
  <c r="B1068"/>
  <c r="B1063"/>
  <c r="B1055"/>
  <c r="B1052"/>
  <c r="B1036"/>
  <c r="B1031"/>
  <c r="B1023"/>
  <c r="B1020"/>
  <c r="B1015"/>
  <c r="B1004"/>
  <c r="B999"/>
  <c r="B991"/>
  <c r="B988"/>
  <c r="B972"/>
  <c r="B967"/>
  <c r="B962"/>
  <c r="B959"/>
  <c r="B956"/>
  <c r="B951"/>
  <c r="B940"/>
  <c r="B935"/>
  <c r="B927"/>
  <c r="B924"/>
  <c r="B908"/>
  <c r="B903"/>
  <c r="B902"/>
  <c r="B895"/>
  <c r="B892"/>
  <c r="B887"/>
  <c r="B876"/>
  <c r="B871"/>
  <c r="B863"/>
  <c r="B862"/>
  <c r="B860"/>
  <c r="B844"/>
  <c r="B839"/>
  <c r="B831"/>
  <c r="B828"/>
  <c r="B823"/>
  <c r="B818"/>
  <c r="B812"/>
  <c r="B807"/>
  <c r="B799"/>
  <c r="B796"/>
  <c r="B780"/>
  <c r="B775"/>
  <c r="B767"/>
  <c r="B764"/>
  <c r="B759"/>
  <c r="B748"/>
  <c r="B743"/>
  <c r="B735"/>
  <c r="B732"/>
  <c r="B716"/>
  <c r="B715"/>
  <c r="B707"/>
  <c r="B700"/>
  <c r="B684"/>
  <c r="B679"/>
  <c r="B671"/>
  <c r="B668"/>
  <c r="B652"/>
  <c r="B651"/>
  <c r="B643"/>
  <c r="B636"/>
  <c r="B620"/>
  <c r="B618"/>
  <c r="B615"/>
  <c r="B607"/>
  <c r="B604"/>
  <c r="B588"/>
  <c r="B587"/>
  <c r="B579"/>
  <c r="B572"/>
  <c r="B570"/>
  <c r="B556"/>
  <c r="B551"/>
  <c r="B543"/>
  <c r="B540"/>
  <c r="B524"/>
  <c r="B523"/>
  <c r="B515"/>
  <c r="B508"/>
  <c r="B492"/>
  <c r="B487"/>
  <c r="B479"/>
  <c r="B476"/>
  <c r="B470"/>
  <c r="B460"/>
  <c r="B459"/>
  <c r="B451"/>
  <c r="B450"/>
  <c r="B444"/>
  <c r="B428"/>
  <c r="B404"/>
  <c r="B396"/>
  <c r="B393"/>
  <c r="B377"/>
  <c r="B376"/>
  <c r="B368"/>
  <c r="B361"/>
  <c r="B343"/>
  <c r="B336"/>
  <c r="B334"/>
  <c r="B316"/>
  <c r="B308"/>
  <c r="B301"/>
  <c r="B298"/>
  <c r="B297"/>
  <c r="B293"/>
  <c r="B291"/>
  <c r="B290"/>
  <c r="B289"/>
  <c r="B270"/>
  <c r="B267"/>
  <c r="B266"/>
  <c r="B262"/>
  <c r="B259"/>
  <c r="B258"/>
  <c r="B254"/>
  <c r="B251"/>
  <c r="B250"/>
  <c r="B246"/>
  <c r="B242"/>
  <c r="B239"/>
  <c r="B238"/>
  <c r="B234"/>
  <c r="B231"/>
  <c r="B230"/>
  <c r="B226"/>
  <c r="B223"/>
  <c r="B222"/>
  <c r="B218"/>
  <c r="B214"/>
  <c r="B213"/>
  <c r="B209"/>
  <c r="B206"/>
  <c r="B205"/>
  <c r="B201"/>
  <c r="B198"/>
  <c r="B197"/>
  <c r="B193"/>
  <c r="B190"/>
  <c r="B189"/>
  <c r="B182"/>
  <c r="B179"/>
  <c r="B178"/>
  <c r="B175"/>
  <c r="B174"/>
  <c r="B170"/>
  <c r="B167"/>
  <c r="B166"/>
  <c r="B162"/>
  <c r="B159"/>
  <c r="B158"/>
  <c r="B154"/>
  <c r="B151"/>
  <c r="B150"/>
  <c r="B146"/>
  <c r="B142"/>
  <c r="B141"/>
  <c r="B140"/>
  <c r="B136"/>
  <c r="B133"/>
  <c r="B132"/>
  <c r="B128"/>
  <c r="B123"/>
  <c r="B122"/>
  <c r="B118"/>
  <c r="B115"/>
  <c r="B114"/>
  <c r="B110"/>
  <c r="B106"/>
  <c r="B103"/>
  <c r="B102"/>
  <c r="B96"/>
  <c r="B93"/>
  <c r="B92"/>
  <c r="B88"/>
  <c r="B85"/>
  <c r="B84"/>
  <c r="B69"/>
  <c r="B66"/>
  <c r="B65"/>
  <c r="B61"/>
  <c r="B58"/>
  <c r="B57"/>
  <c r="B51"/>
  <c r="B48"/>
  <c r="B47"/>
  <c r="B36"/>
  <c r="B33"/>
  <c r="B32"/>
  <c r="B28"/>
  <c r="P27"/>
  <c r="B27" s="1"/>
  <c r="P11"/>
  <c r="B11" s="1"/>
  <c r="I2214" l="1"/>
  <c r="I2213"/>
  <c r="I2212"/>
  <c r="P2213"/>
  <c r="B2213" s="1"/>
  <c r="I89"/>
  <c r="I90"/>
  <c r="I91"/>
  <c r="I92"/>
  <c r="I93"/>
  <c r="I94"/>
  <c r="I95"/>
  <c r="I96"/>
  <c r="I97"/>
  <c r="I101"/>
  <c r="I102"/>
  <c r="I103"/>
  <c r="I104"/>
  <c r="I105"/>
  <c r="I106"/>
  <c r="I107"/>
  <c r="I108"/>
  <c r="I109"/>
  <c r="I110"/>
  <c r="I111"/>
  <c r="I112"/>
  <c r="I113"/>
  <c r="I114"/>
  <c r="I115"/>
  <c r="I116"/>
  <c r="I117"/>
  <c r="I118"/>
  <c r="I119"/>
  <c r="I120"/>
  <c r="I121"/>
  <c r="I122"/>
  <c r="I123"/>
  <c r="I124"/>
  <c r="I127"/>
  <c r="I128"/>
  <c r="I129"/>
  <c r="I130"/>
  <c r="I131"/>
  <c r="I132"/>
  <c r="I133"/>
  <c r="I134"/>
  <c r="I135"/>
  <c r="I136"/>
  <c r="I137"/>
  <c r="I138"/>
  <c r="I139"/>
  <c r="I140"/>
  <c r="I141"/>
  <c r="I142"/>
  <c r="I145"/>
  <c r="I146"/>
  <c r="I147"/>
  <c r="I148"/>
  <c r="I149"/>
  <c r="I150"/>
  <c r="I151"/>
  <c r="I152"/>
  <c r="I153"/>
  <c r="I154"/>
  <c r="I155"/>
  <c r="I156"/>
  <c r="I157"/>
  <c r="I158"/>
  <c r="I159"/>
  <c r="I160"/>
  <c r="I161"/>
  <c r="I162"/>
  <c r="I163"/>
  <c r="I164"/>
  <c r="I165"/>
  <c r="I166"/>
  <c r="I167"/>
  <c r="I168"/>
  <c r="I169"/>
  <c r="I170"/>
  <c r="I171"/>
  <c r="I172"/>
  <c r="I173"/>
  <c r="I174"/>
  <c r="I175"/>
  <c r="I176"/>
  <c r="I177"/>
  <c r="I178"/>
  <c r="I179"/>
  <c r="I180"/>
  <c r="I181"/>
  <c r="I182"/>
  <c r="I183"/>
  <c r="I184"/>
  <c r="I185"/>
  <c r="I189"/>
  <c r="I190"/>
  <c r="I191"/>
  <c r="I192"/>
  <c r="I193"/>
  <c r="I194"/>
  <c r="I195"/>
  <c r="I196"/>
  <c r="I197"/>
  <c r="I198"/>
  <c r="I199"/>
  <c r="I200"/>
  <c r="I201"/>
  <c r="I202"/>
  <c r="I203"/>
  <c r="I204"/>
  <c r="I205"/>
  <c r="I206"/>
  <c r="I207"/>
  <c r="I208"/>
  <c r="I209"/>
  <c r="I210"/>
  <c r="I211"/>
  <c r="I212"/>
  <c r="I213"/>
  <c r="I214"/>
  <c r="I215"/>
  <c r="I217"/>
  <c r="I218"/>
  <c r="I219"/>
  <c r="I220"/>
  <c r="I221"/>
  <c r="I222"/>
  <c r="I223"/>
  <c r="I224"/>
  <c r="I225"/>
  <c r="I226"/>
  <c r="I227"/>
  <c r="I228"/>
  <c r="I229"/>
  <c r="I230"/>
  <c r="I231"/>
  <c r="I232"/>
  <c r="I233"/>
  <c r="I234"/>
  <c r="I235"/>
  <c r="I236"/>
  <c r="I237"/>
  <c r="I238"/>
  <c r="I239"/>
  <c r="I240"/>
  <c r="I241"/>
  <c r="I242"/>
  <c r="I243"/>
  <c r="I244"/>
  <c r="I245"/>
  <c r="I246"/>
  <c r="I247"/>
  <c r="I248"/>
  <c r="I249"/>
  <c r="I250"/>
  <c r="I251"/>
  <c r="I252"/>
  <c r="I253"/>
  <c r="I254"/>
  <c r="I255"/>
  <c r="I256"/>
  <c r="I257"/>
  <c r="I258"/>
  <c r="I259"/>
  <c r="I260"/>
  <c r="I261"/>
  <c r="I262"/>
  <c r="I263"/>
  <c r="I264"/>
  <c r="I265"/>
  <c r="I266"/>
  <c r="I267"/>
  <c r="I268"/>
  <c r="I269"/>
  <c r="I270"/>
  <c r="I271"/>
  <c r="I287"/>
  <c r="I288"/>
  <c r="I289"/>
  <c r="I290"/>
  <c r="I291"/>
  <c r="I292"/>
  <c r="I293"/>
  <c r="I294"/>
  <c r="I295"/>
  <c r="I296"/>
  <c r="I297"/>
  <c r="I298"/>
  <c r="I299"/>
  <c r="I300"/>
  <c r="I301"/>
  <c r="I302"/>
  <c r="I303"/>
  <c r="I304"/>
  <c r="I305"/>
  <c r="I306"/>
  <c r="I307"/>
  <c r="I308"/>
  <c r="I309"/>
  <c r="I310"/>
  <c r="I311"/>
  <c r="I312"/>
  <c r="I313"/>
  <c r="I314"/>
  <c r="I315"/>
  <c r="I316"/>
  <c r="I317"/>
  <c r="I318"/>
  <c r="I319"/>
  <c r="I320"/>
  <c r="I321"/>
  <c r="I322"/>
  <c r="I323"/>
  <c r="I324"/>
  <c r="I325"/>
  <c r="I326"/>
  <c r="I327"/>
  <c r="I328"/>
  <c r="I329"/>
  <c r="I330"/>
  <c r="I331"/>
  <c r="I332"/>
  <c r="I333"/>
  <c r="I334"/>
  <c r="I335"/>
  <c r="I336"/>
  <c r="I337"/>
  <c r="I340"/>
  <c r="I341"/>
  <c r="I342"/>
  <c r="I343"/>
  <c r="I346"/>
  <c r="I347"/>
  <c r="I348"/>
  <c r="I349"/>
  <c r="I350"/>
  <c r="I351"/>
  <c r="I352"/>
  <c r="I353"/>
  <c r="I354"/>
  <c r="I355"/>
  <c r="I356"/>
  <c r="I357"/>
  <c r="I358"/>
  <c r="I359"/>
  <c r="I360"/>
  <c r="I361"/>
  <c r="I362"/>
  <c r="I363"/>
  <c r="I364"/>
  <c r="I365"/>
  <c r="I366"/>
  <c r="I367"/>
  <c r="I368"/>
  <c r="I369"/>
  <c r="I370"/>
  <c r="I371"/>
  <c r="I372"/>
  <c r="I373"/>
  <c r="I374"/>
  <c r="I375"/>
  <c r="I376"/>
  <c r="I377"/>
  <c r="I378"/>
  <c r="I379"/>
  <c r="I380"/>
  <c r="I381"/>
  <c r="I382"/>
  <c r="I383"/>
  <c r="I384"/>
  <c r="I385"/>
  <c r="I386"/>
  <c r="I387"/>
  <c r="I388"/>
  <c r="I389"/>
  <c r="I390"/>
  <c r="I391"/>
  <c r="I392"/>
  <c r="I393"/>
  <c r="I394"/>
  <c r="I395"/>
  <c r="I396"/>
  <c r="I397"/>
  <c r="I398"/>
  <c r="I399"/>
  <c r="I400"/>
  <c r="I401"/>
  <c r="I402"/>
  <c r="I403"/>
  <c r="I404"/>
  <c r="I424"/>
  <c r="I425"/>
  <c r="I426"/>
  <c r="I427"/>
  <c r="I428"/>
  <c r="I429"/>
  <c r="I430"/>
  <c r="I431"/>
  <c r="I432"/>
  <c r="I433"/>
  <c r="I434"/>
  <c r="I435"/>
  <c r="I436"/>
  <c r="I437"/>
  <c r="I438"/>
  <c r="I439"/>
  <c r="I440"/>
  <c r="I441"/>
  <c r="I442"/>
  <c r="I443"/>
  <c r="I444"/>
  <c r="I445"/>
  <c r="I446"/>
  <c r="I447"/>
  <c r="I448"/>
  <c r="I449"/>
  <c r="I450"/>
  <c r="I451"/>
  <c r="I452"/>
  <c r="I453"/>
  <c r="I454"/>
  <c r="I455"/>
  <c r="I456"/>
  <c r="I457"/>
  <c r="I458"/>
  <c r="I459"/>
  <c r="I460"/>
  <c r="I461"/>
  <c r="I462"/>
  <c r="I463"/>
  <c r="I464"/>
  <c r="I465"/>
  <c r="I466"/>
  <c r="I467"/>
  <c r="I468"/>
  <c r="I469"/>
  <c r="I470"/>
  <c r="I471"/>
  <c r="I472"/>
  <c r="I473"/>
  <c r="I474"/>
  <c r="I475"/>
  <c r="I476"/>
  <c r="I477"/>
  <c r="I478"/>
  <c r="I479"/>
  <c r="I480"/>
  <c r="I481"/>
  <c r="I482"/>
  <c r="I483"/>
  <c r="I484"/>
  <c r="I485"/>
  <c r="I486"/>
  <c r="I487"/>
  <c r="I488"/>
  <c r="I489"/>
  <c r="I490"/>
  <c r="I491"/>
  <c r="I492"/>
  <c r="I493"/>
  <c r="I494"/>
  <c r="I495"/>
  <c r="I496"/>
  <c r="I497"/>
  <c r="I498"/>
  <c r="I499"/>
  <c r="I500"/>
  <c r="I501"/>
  <c r="I502"/>
  <c r="I503"/>
  <c r="I504"/>
  <c r="I505"/>
  <c r="I506"/>
  <c r="I507"/>
  <c r="I508"/>
  <c r="I509"/>
  <c r="I510"/>
  <c r="I511"/>
  <c r="I512"/>
  <c r="I513"/>
  <c r="I514"/>
  <c r="I515"/>
  <c r="I516"/>
  <c r="I517"/>
  <c r="I518"/>
  <c r="I519"/>
  <c r="I520"/>
  <c r="I521"/>
  <c r="I522"/>
  <c r="I523"/>
  <c r="I524"/>
  <c r="I525"/>
  <c r="I526"/>
  <c r="I527"/>
  <c r="I528"/>
  <c r="I529"/>
  <c r="I530"/>
  <c r="I531"/>
  <c r="I532"/>
  <c r="I533"/>
  <c r="I534"/>
  <c r="I535"/>
  <c r="I536"/>
  <c r="I537"/>
  <c r="I538"/>
  <c r="I539"/>
  <c r="I540"/>
  <c r="I541"/>
  <c r="I542"/>
  <c r="I543"/>
  <c r="I544"/>
  <c r="I545"/>
  <c r="I546"/>
  <c r="I547"/>
  <c r="I548"/>
  <c r="I549"/>
  <c r="I550"/>
  <c r="I551"/>
  <c r="I552"/>
  <c r="I553"/>
  <c r="I554"/>
  <c r="I555"/>
  <c r="I556"/>
  <c r="I557"/>
  <c r="I558"/>
  <c r="I559"/>
  <c r="I560"/>
  <c r="I561"/>
  <c r="I562"/>
  <c r="I563"/>
  <c r="I564"/>
  <c r="I565"/>
  <c r="I566"/>
  <c r="I567"/>
  <c r="I568"/>
  <c r="I569"/>
  <c r="I570"/>
  <c r="I571"/>
  <c r="I572"/>
  <c r="I573"/>
  <c r="I574"/>
  <c r="I575"/>
  <c r="I576"/>
  <c r="I577"/>
  <c r="I578"/>
  <c r="I579"/>
  <c r="I580"/>
  <c r="I581"/>
  <c r="I582"/>
  <c r="I583"/>
  <c r="I584"/>
  <c r="I585"/>
  <c r="I586"/>
  <c r="I587"/>
  <c r="I588"/>
  <c r="I589"/>
  <c r="I590"/>
  <c r="I591"/>
  <c r="I592"/>
  <c r="I593"/>
  <c r="I594"/>
  <c r="I595"/>
  <c r="I596"/>
  <c r="I597"/>
  <c r="I598"/>
  <c r="I599"/>
  <c r="I600"/>
  <c r="I601"/>
  <c r="I602"/>
  <c r="I603"/>
  <c r="I604"/>
  <c r="I605"/>
  <c r="I606"/>
  <c r="I607"/>
  <c r="I608"/>
  <c r="I609"/>
  <c r="I610"/>
  <c r="I611"/>
  <c r="I612"/>
  <c r="I613"/>
  <c r="I614"/>
  <c r="I615"/>
  <c r="I616"/>
  <c r="I617"/>
  <c r="I618"/>
  <c r="I619"/>
  <c r="I620"/>
  <c r="I621"/>
  <c r="I622"/>
  <c r="I623"/>
  <c r="I624"/>
  <c r="I625"/>
  <c r="I626"/>
  <c r="I627"/>
  <c r="I628"/>
  <c r="I629"/>
  <c r="I630"/>
  <c r="I631"/>
  <c r="I632"/>
  <c r="I633"/>
  <c r="I634"/>
  <c r="I635"/>
  <c r="I636"/>
  <c r="I637"/>
  <c r="I638"/>
  <c r="I639"/>
  <c r="I640"/>
  <c r="I641"/>
  <c r="I642"/>
  <c r="I643"/>
  <c r="I644"/>
  <c r="I645"/>
  <c r="I646"/>
  <c r="I647"/>
  <c r="I648"/>
  <c r="I649"/>
  <c r="I650"/>
  <c r="I651"/>
  <c r="I652"/>
  <c r="I653"/>
  <c r="I654"/>
  <c r="I655"/>
  <c r="I656"/>
  <c r="I657"/>
  <c r="I658"/>
  <c r="I659"/>
  <c r="I660"/>
  <c r="I661"/>
  <c r="I662"/>
  <c r="I663"/>
  <c r="I664"/>
  <c r="I665"/>
  <c r="I666"/>
  <c r="I667"/>
  <c r="I668"/>
  <c r="I669"/>
  <c r="I670"/>
  <c r="I671"/>
  <c r="I672"/>
  <c r="I673"/>
  <c r="I674"/>
  <c r="I675"/>
  <c r="I676"/>
  <c r="I677"/>
  <c r="I678"/>
  <c r="I679"/>
  <c r="I680"/>
  <c r="I681"/>
  <c r="I682"/>
  <c r="I683"/>
  <c r="I684"/>
  <c r="I685"/>
  <c r="I686"/>
  <c r="I687"/>
  <c r="I688"/>
  <c r="I689"/>
  <c r="I690"/>
  <c r="I691"/>
  <c r="I692"/>
  <c r="I693"/>
  <c r="I694"/>
  <c r="I695"/>
  <c r="I696"/>
  <c r="I697"/>
  <c r="I698"/>
  <c r="I699"/>
  <c r="I700"/>
  <c r="I701"/>
  <c r="I702"/>
  <c r="I703"/>
  <c r="I704"/>
  <c r="I705"/>
  <c r="I706"/>
  <c r="I707"/>
  <c r="I708"/>
  <c r="I709"/>
  <c r="I710"/>
  <c r="I711"/>
  <c r="I712"/>
  <c r="I713"/>
  <c r="I714"/>
  <c r="I715"/>
  <c r="I716"/>
  <c r="I717"/>
  <c r="I718"/>
  <c r="I719"/>
  <c r="I720"/>
  <c r="I721"/>
  <c r="I722"/>
  <c r="I723"/>
  <c r="I724"/>
  <c r="I725"/>
  <c r="I726"/>
  <c r="I727"/>
  <c r="I728"/>
  <c r="I729"/>
  <c r="I730"/>
  <c r="I731"/>
  <c r="I732"/>
  <c r="I733"/>
  <c r="I734"/>
  <c r="I735"/>
  <c r="I736"/>
  <c r="I737"/>
  <c r="I738"/>
  <c r="I739"/>
  <c r="I740"/>
  <c r="I741"/>
  <c r="I742"/>
  <c r="I743"/>
  <c r="I744"/>
  <c r="I745"/>
  <c r="I746"/>
  <c r="I747"/>
  <c r="I748"/>
  <c r="I749"/>
  <c r="I750"/>
  <c r="I751"/>
  <c r="I752"/>
  <c r="I753"/>
  <c r="I754"/>
  <c r="I755"/>
  <c r="I756"/>
  <c r="I757"/>
  <c r="I758"/>
  <c r="I759"/>
  <c r="I760"/>
  <c r="I761"/>
  <c r="I762"/>
  <c r="I763"/>
  <c r="I764"/>
  <c r="I765"/>
  <c r="I766"/>
  <c r="I767"/>
  <c r="I768"/>
  <c r="I769"/>
  <c r="I770"/>
  <c r="I771"/>
  <c r="I772"/>
  <c r="I773"/>
  <c r="I774"/>
  <c r="I775"/>
  <c r="I776"/>
  <c r="I777"/>
  <c r="I778"/>
  <c r="I779"/>
  <c r="I780"/>
  <c r="I781"/>
  <c r="I782"/>
  <c r="I783"/>
  <c r="I784"/>
  <c r="I785"/>
  <c r="I786"/>
  <c r="I787"/>
  <c r="I788"/>
  <c r="I789"/>
  <c r="I790"/>
  <c r="I791"/>
  <c r="I792"/>
  <c r="I793"/>
  <c r="I794"/>
  <c r="I795"/>
  <c r="I796"/>
  <c r="I797"/>
  <c r="I798"/>
  <c r="I799"/>
  <c r="I800"/>
  <c r="I801"/>
  <c r="I802"/>
  <c r="I803"/>
  <c r="I804"/>
  <c r="I805"/>
  <c r="I806"/>
  <c r="I807"/>
  <c r="I808"/>
  <c r="I809"/>
  <c r="I810"/>
  <c r="I811"/>
  <c r="I812"/>
  <c r="I813"/>
  <c r="I814"/>
  <c r="I815"/>
  <c r="I816"/>
  <c r="I817"/>
  <c r="I818"/>
  <c r="I819"/>
  <c r="I820"/>
  <c r="I821"/>
  <c r="I822"/>
  <c r="I823"/>
  <c r="I824"/>
  <c r="I825"/>
  <c r="I826"/>
  <c r="I827"/>
  <c r="I828"/>
  <c r="I829"/>
  <c r="I830"/>
  <c r="I831"/>
  <c r="I832"/>
  <c r="I833"/>
  <c r="I834"/>
  <c r="I835"/>
  <c r="I836"/>
  <c r="I837"/>
  <c r="I838"/>
  <c r="I839"/>
  <c r="I840"/>
  <c r="I841"/>
  <c r="I842"/>
  <c r="I843"/>
  <c r="I844"/>
  <c r="I845"/>
  <c r="I846"/>
  <c r="I847"/>
  <c r="I848"/>
  <c r="I849"/>
  <c r="I850"/>
  <c r="I851"/>
  <c r="I852"/>
  <c r="I853"/>
  <c r="I854"/>
  <c r="I855"/>
  <c r="I856"/>
  <c r="I857"/>
  <c r="I858"/>
  <c r="I859"/>
  <c r="I860"/>
  <c r="I861"/>
  <c r="I862"/>
  <c r="I863"/>
  <c r="I864"/>
  <c r="I865"/>
  <c r="I866"/>
  <c r="I867"/>
  <c r="I868"/>
  <c r="I869"/>
  <c r="I870"/>
  <c r="I871"/>
  <c r="I872"/>
  <c r="I873"/>
  <c r="I874"/>
  <c r="I875"/>
  <c r="I876"/>
  <c r="I877"/>
  <c r="I878"/>
  <c r="I879"/>
  <c r="I880"/>
  <c r="I881"/>
  <c r="I882"/>
  <c r="I883"/>
  <c r="I884"/>
  <c r="I885"/>
  <c r="I886"/>
  <c r="I887"/>
  <c r="I888"/>
  <c r="I889"/>
  <c r="I890"/>
  <c r="I891"/>
  <c r="I892"/>
  <c r="I893"/>
  <c r="I894"/>
  <c r="I895"/>
  <c r="I896"/>
  <c r="I897"/>
  <c r="I898"/>
  <c r="I899"/>
  <c r="I900"/>
  <c r="I901"/>
  <c r="I902"/>
  <c r="I903"/>
  <c r="I904"/>
  <c r="I905"/>
  <c r="I906"/>
  <c r="I907"/>
  <c r="I908"/>
  <c r="I909"/>
  <c r="I910"/>
  <c r="I911"/>
  <c r="I912"/>
  <c r="I913"/>
  <c r="I914"/>
  <c r="I915"/>
  <c r="I916"/>
  <c r="I917"/>
  <c r="I918"/>
  <c r="I919"/>
  <c r="I920"/>
  <c r="I921"/>
  <c r="I922"/>
  <c r="I923"/>
  <c r="I924"/>
  <c r="I925"/>
  <c r="I926"/>
  <c r="I927"/>
  <c r="I928"/>
  <c r="I929"/>
  <c r="I930"/>
  <c r="I931"/>
  <c r="I932"/>
  <c r="I933"/>
  <c r="I934"/>
  <c r="I935"/>
  <c r="I936"/>
  <c r="I937"/>
  <c r="I938"/>
  <c r="I939"/>
  <c r="I940"/>
  <c r="I941"/>
  <c r="I942"/>
  <c r="I943"/>
  <c r="I944"/>
  <c r="I945"/>
  <c r="I946"/>
  <c r="I947"/>
  <c r="I948"/>
  <c r="I949"/>
  <c r="I950"/>
  <c r="I951"/>
  <c r="I952"/>
  <c r="I953"/>
  <c r="I954"/>
  <c r="I955"/>
  <c r="I956"/>
  <c r="I957"/>
  <c r="I958"/>
  <c r="I959"/>
  <c r="I960"/>
  <c r="I961"/>
  <c r="I962"/>
  <c r="I963"/>
  <c r="I964"/>
  <c r="I965"/>
  <c r="I966"/>
  <c r="I967"/>
  <c r="I968"/>
  <c r="I969"/>
  <c r="I970"/>
  <c r="I971"/>
  <c r="I972"/>
  <c r="I973"/>
  <c r="I974"/>
  <c r="I975"/>
  <c r="I976"/>
  <c r="I977"/>
  <c r="I978"/>
  <c r="I979"/>
  <c r="I980"/>
  <c r="I981"/>
  <c r="I982"/>
  <c r="I983"/>
  <c r="I984"/>
  <c r="I985"/>
  <c r="I986"/>
  <c r="I987"/>
  <c r="I988"/>
  <c r="I989"/>
  <c r="I990"/>
  <c r="I991"/>
  <c r="I992"/>
  <c r="I993"/>
  <c r="I994"/>
  <c r="I995"/>
  <c r="I996"/>
  <c r="I997"/>
  <c r="I998"/>
  <c r="I999"/>
  <c r="I1000"/>
  <c r="I1001"/>
  <c r="I1002"/>
  <c r="I1003"/>
  <c r="I1004"/>
  <c r="I1005"/>
  <c r="I1006"/>
  <c r="I1007"/>
  <c r="I1008"/>
  <c r="I1009"/>
  <c r="I1010"/>
  <c r="I1011"/>
  <c r="I1012"/>
  <c r="I1013"/>
  <c r="I1014"/>
  <c r="I1015"/>
  <c r="I1016"/>
  <c r="I1017"/>
  <c r="I1018"/>
  <c r="I1019"/>
  <c r="I1020"/>
  <c r="I1021"/>
  <c r="I1022"/>
  <c r="I1023"/>
  <c r="I1024"/>
  <c r="I1025"/>
  <c r="I1026"/>
  <c r="I1027"/>
  <c r="I1028"/>
  <c r="I1029"/>
  <c r="I1030"/>
  <c r="I1031"/>
  <c r="I1032"/>
  <c r="I1033"/>
  <c r="I1034"/>
  <c r="I1035"/>
  <c r="I1036"/>
  <c r="I1037"/>
  <c r="I1038"/>
  <c r="I1039"/>
  <c r="I1040"/>
  <c r="I1041"/>
  <c r="I1042"/>
  <c r="I1043"/>
  <c r="I1044"/>
  <c r="I1045"/>
  <c r="I1046"/>
  <c r="I1047"/>
  <c r="I1048"/>
  <c r="I1049"/>
  <c r="I1050"/>
  <c r="I1051"/>
  <c r="I1052"/>
  <c r="I1053"/>
  <c r="I1054"/>
  <c r="I1055"/>
  <c r="I1056"/>
  <c r="I1057"/>
  <c r="I1058"/>
  <c r="I1059"/>
  <c r="I1060"/>
  <c r="I1061"/>
  <c r="I1062"/>
  <c r="I1063"/>
  <c r="I1064"/>
  <c r="I1065"/>
  <c r="I1066"/>
  <c r="I1067"/>
  <c r="I1068"/>
  <c r="I1069"/>
  <c r="I1070"/>
  <c r="I1071"/>
  <c r="I1072"/>
  <c r="I1073"/>
  <c r="I1074"/>
  <c r="I1075"/>
  <c r="I1076"/>
  <c r="I1077"/>
  <c r="I1078"/>
  <c r="I1079"/>
  <c r="I1080"/>
  <c r="I1081"/>
  <c r="I1082"/>
  <c r="I1083"/>
  <c r="I1084"/>
  <c r="I1085"/>
  <c r="I1086"/>
  <c r="I1087"/>
  <c r="I1088"/>
  <c r="I1089"/>
  <c r="I1090"/>
  <c r="I1091"/>
  <c r="I1092"/>
  <c r="I1093"/>
  <c r="I1094"/>
  <c r="I1095"/>
  <c r="I1096"/>
  <c r="I1097"/>
  <c r="I1098"/>
  <c r="I1099"/>
  <c r="I1100"/>
  <c r="I1101"/>
  <c r="I1102"/>
  <c r="I1103"/>
  <c r="I1104"/>
  <c r="I1105"/>
  <c r="I1106"/>
  <c r="I1107"/>
  <c r="I1108"/>
  <c r="I1109"/>
  <c r="I1110"/>
  <c r="I1111"/>
  <c r="I1112"/>
  <c r="I1113"/>
  <c r="I1114"/>
  <c r="I1115"/>
  <c r="I1116"/>
  <c r="I1117"/>
  <c r="I1118"/>
  <c r="I1119"/>
  <c r="I1120"/>
  <c r="I1121"/>
  <c r="I1122"/>
  <c r="I1123"/>
  <c r="I1124"/>
  <c r="I1125"/>
  <c r="I1126"/>
  <c r="I1127"/>
  <c r="I1128"/>
  <c r="I1129"/>
  <c r="I1130"/>
  <c r="I1131"/>
  <c r="I1132"/>
  <c r="I1133"/>
  <c r="I1134"/>
  <c r="I1135"/>
  <c r="I1136"/>
  <c r="I1137"/>
  <c r="I1138"/>
  <c r="I1139"/>
  <c r="I1140"/>
  <c r="I1141"/>
  <c r="I1142"/>
  <c r="I1143"/>
  <c r="I1144"/>
  <c r="I1145"/>
  <c r="I1146"/>
  <c r="I1147"/>
  <c r="I1148"/>
  <c r="I1149"/>
  <c r="I1150"/>
  <c r="I1151"/>
  <c r="I1152"/>
  <c r="I1153"/>
  <c r="I1154"/>
  <c r="I1155"/>
  <c r="I1156"/>
  <c r="I1157"/>
  <c r="I1158"/>
  <c r="I1159"/>
  <c r="I1160"/>
  <c r="I1161"/>
  <c r="I1162"/>
  <c r="I1163"/>
  <c r="I1164"/>
  <c r="I1165"/>
  <c r="I1166"/>
  <c r="I1167"/>
  <c r="I1168"/>
  <c r="I1169"/>
  <c r="I1170"/>
  <c r="I1171"/>
  <c r="I1172"/>
  <c r="I1173"/>
  <c r="I1174"/>
  <c r="I1175"/>
  <c r="I1176"/>
  <c r="I1177"/>
  <c r="I1178"/>
  <c r="I1179"/>
  <c r="I1180"/>
  <c r="I1181"/>
  <c r="I1182"/>
  <c r="I1183"/>
  <c r="I1184"/>
  <c r="I1185"/>
  <c r="I1186"/>
  <c r="I1187"/>
  <c r="I1188"/>
  <c r="I1189"/>
  <c r="I1190"/>
  <c r="I1191"/>
  <c r="I1192"/>
  <c r="I1193"/>
  <c r="I1194"/>
  <c r="I1195"/>
  <c r="I1203"/>
  <c r="I1204"/>
  <c r="I1205"/>
  <c r="I1206"/>
  <c r="I1207"/>
  <c r="I1208"/>
  <c r="I1209"/>
  <c r="I1210"/>
  <c r="I1211"/>
  <c r="I1212"/>
  <c r="I1213"/>
  <c r="I1214"/>
  <c r="I1215"/>
  <c r="I1216"/>
  <c r="I1217"/>
  <c r="I1218"/>
  <c r="I1219"/>
  <c r="I1220"/>
  <c r="I1221"/>
  <c r="I1222"/>
  <c r="I1223"/>
  <c r="I1224"/>
  <c r="I1225"/>
  <c r="I1226"/>
  <c r="I1227"/>
  <c r="I1228"/>
  <c r="I1229"/>
  <c r="I1230"/>
  <c r="I1262"/>
  <c r="I1263"/>
  <c r="I1264"/>
  <c r="I1265"/>
  <c r="I1266"/>
  <c r="I1267"/>
  <c r="I1268"/>
  <c r="I1269"/>
  <c r="I1270"/>
  <c r="I1271"/>
  <c r="I1272"/>
  <c r="I1273"/>
  <c r="I1274"/>
  <c r="I1275"/>
  <c r="I1276"/>
  <c r="I1277"/>
  <c r="I1278"/>
  <c r="I1279"/>
  <c r="I1280"/>
  <c r="I1281"/>
  <c r="I1282"/>
  <c r="I1283"/>
  <c r="I1284"/>
  <c r="I1285"/>
  <c r="I1286"/>
  <c r="I1287"/>
  <c r="I1288"/>
  <c r="I1289"/>
  <c r="I1290"/>
  <c r="I1291"/>
  <c r="I1292"/>
  <c r="I1293"/>
  <c r="I1294"/>
  <c r="I1295"/>
  <c r="I1296"/>
  <c r="I1297"/>
  <c r="I1298"/>
  <c r="I1299"/>
  <c r="I1300"/>
  <c r="I1301"/>
  <c r="I1302"/>
  <c r="I1303"/>
  <c r="I1304"/>
  <c r="I1305"/>
  <c r="I1306"/>
  <c r="I1307"/>
  <c r="I1308"/>
  <c r="I1309"/>
  <c r="I1310"/>
  <c r="I1311"/>
  <c r="I1312"/>
  <c r="I1313"/>
  <c r="I1314"/>
  <c r="I1315"/>
  <c r="I1316"/>
  <c r="I1317"/>
  <c r="I1318"/>
  <c r="I1319"/>
  <c r="I1320"/>
  <c r="I1321"/>
  <c r="I1322"/>
  <c r="I1323"/>
  <c r="I1324"/>
  <c r="I1325"/>
  <c r="I1326"/>
  <c r="I1327"/>
  <c r="I1328"/>
  <c r="I1329"/>
  <c r="I1330"/>
  <c r="I1331"/>
  <c r="I1332"/>
  <c r="I1333"/>
  <c r="I1334"/>
  <c r="I1335"/>
  <c r="I1336"/>
  <c r="I1337"/>
  <c r="I1338"/>
  <c r="I1339"/>
  <c r="I1340"/>
  <c r="I1341"/>
  <c r="I1342"/>
  <c r="I1343"/>
  <c r="I1344"/>
  <c r="I1345"/>
  <c r="I1346"/>
  <c r="I1347"/>
  <c r="I1348"/>
  <c r="I1349"/>
  <c r="I1350"/>
  <c r="I1351"/>
  <c r="I1352"/>
  <c r="I1353"/>
  <c r="I1354"/>
  <c r="I1355"/>
  <c r="I1356"/>
  <c r="I1357"/>
  <c r="I1358"/>
  <c r="I1359"/>
  <c r="I1360"/>
  <c r="I1361"/>
  <c r="I1362"/>
  <c r="I1363"/>
  <c r="I1364"/>
  <c r="I1365"/>
  <c r="I1366"/>
  <c r="I1367"/>
  <c r="I1368"/>
  <c r="I1369"/>
  <c r="I1370"/>
  <c r="I1371"/>
  <c r="I1372"/>
  <c r="I1373"/>
  <c r="I1374"/>
  <c r="I1375"/>
  <c r="I1376"/>
  <c r="I1377"/>
  <c r="I1378"/>
  <c r="I1379"/>
  <c r="I1380"/>
  <c r="I1381"/>
  <c r="I1382"/>
  <c r="I1383"/>
  <c r="I1384"/>
  <c r="I1385"/>
  <c r="I1386"/>
  <c r="I1387"/>
  <c r="I1388"/>
  <c r="I1389"/>
  <c r="I1390"/>
  <c r="I1391"/>
  <c r="I1392"/>
  <c r="I1393"/>
  <c r="I1394"/>
  <c r="I1395"/>
  <c r="I1396"/>
  <c r="I1397"/>
  <c r="I1398"/>
  <c r="I1399"/>
  <c r="I1400"/>
  <c r="I1401"/>
  <c r="I1402"/>
  <c r="I1403"/>
  <c r="I1404"/>
  <c r="I1405"/>
  <c r="I1406"/>
  <c r="I1407"/>
  <c r="I1408"/>
  <c r="I1420"/>
  <c r="I1421"/>
  <c r="I1422"/>
  <c r="I1423"/>
  <c r="I1424"/>
  <c r="I1425"/>
  <c r="I1426"/>
  <c r="I1427"/>
  <c r="I1428"/>
  <c r="I1429"/>
  <c r="I1430"/>
  <c r="I1433"/>
  <c r="I1434"/>
  <c r="I1435"/>
  <c r="I1436"/>
  <c r="I1437"/>
  <c r="I1438"/>
  <c r="I1439"/>
  <c r="I1440"/>
  <c r="I1441"/>
  <c r="I1442"/>
  <c r="I1447"/>
  <c r="I1448"/>
  <c r="I1449"/>
  <c r="I1450"/>
  <c r="I1451"/>
  <c r="I1452"/>
  <c r="I1453"/>
  <c r="I1454"/>
  <c r="I1455"/>
  <c r="I1456"/>
  <c r="I1457"/>
  <c r="I1458"/>
  <c r="I1459"/>
  <c r="I1460"/>
  <c r="I1461"/>
  <c r="I1462"/>
  <c r="I1463"/>
  <c r="I1464"/>
  <c r="I1465"/>
  <c r="I1466"/>
  <c r="I1467"/>
  <c r="I1468"/>
  <c r="I1469"/>
  <c r="I1470"/>
  <c r="I1471"/>
  <c r="I1472"/>
  <c r="I1473"/>
  <c r="I1474"/>
  <c r="I1475"/>
  <c r="I1476"/>
  <c r="I1477"/>
  <c r="I1478"/>
  <c r="I1479"/>
  <c r="I1480"/>
  <c r="I1481"/>
  <c r="I1482"/>
  <c r="I1483"/>
  <c r="I1484"/>
  <c r="I1485"/>
  <c r="I1486"/>
  <c r="I1487"/>
  <c r="I1488"/>
  <c r="I1489"/>
  <c r="I1490"/>
  <c r="I1491"/>
  <c r="I1492"/>
  <c r="I1493"/>
  <c r="I1494"/>
  <c r="I1495"/>
  <c r="I1496"/>
  <c r="I1497"/>
  <c r="I1498"/>
  <c r="I1499"/>
  <c r="I1500"/>
  <c r="I1501"/>
  <c r="I1502"/>
  <c r="I1503"/>
  <c r="I1504"/>
  <c r="I1505"/>
  <c r="I1506"/>
  <c r="I1507"/>
  <c r="I1508"/>
  <c r="I1509"/>
  <c r="I1510"/>
  <c r="I1511"/>
  <c r="I1512"/>
  <c r="I1513"/>
  <c r="I1514"/>
  <c r="I1515"/>
  <c r="I1516"/>
  <c r="I1517"/>
  <c r="I1518"/>
  <c r="I1519"/>
  <c r="I1520"/>
  <c r="I1521"/>
  <c r="I1522"/>
  <c r="I1523"/>
  <c r="I1524"/>
  <c r="I1525"/>
  <c r="I1526"/>
  <c r="I1527"/>
  <c r="I1528"/>
  <c r="I1529"/>
  <c r="I1530"/>
  <c r="I1531"/>
  <c r="I1532"/>
  <c r="I1533"/>
  <c r="I1534"/>
  <c r="I1535"/>
  <c r="I1536"/>
  <c r="I1537"/>
  <c r="I1538"/>
  <c r="I1539"/>
  <c r="I1540"/>
  <c r="I1541"/>
  <c r="I1542"/>
  <c r="I1543"/>
  <c r="I1544"/>
  <c r="I1545"/>
  <c r="I1546"/>
  <c r="I1547"/>
  <c r="I1548"/>
  <c r="I1549"/>
  <c r="I1550"/>
  <c r="I1551"/>
  <c r="I1552"/>
  <c r="I1553"/>
  <c r="I1554"/>
  <c r="I1555"/>
  <c r="I1556"/>
  <c r="I1557"/>
  <c r="I1558"/>
  <c r="I1559"/>
  <c r="I1560"/>
  <c r="I1561"/>
  <c r="I1562"/>
  <c r="I1563"/>
  <c r="I1564"/>
  <c r="I1565"/>
  <c r="I1566"/>
  <c r="I1567"/>
  <c r="I1568"/>
  <c r="I1569"/>
  <c r="I1570"/>
  <c r="I1571"/>
  <c r="I1572"/>
  <c r="I1573"/>
  <c r="I1574"/>
  <c r="I1575"/>
  <c r="I1576"/>
  <c r="I1577"/>
  <c r="I1578"/>
  <c r="I1579"/>
  <c r="I1580"/>
  <c r="I1581"/>
  <c r="I1582"/>
  <c r="I1583"/>
  <c r="I1584"/>
  <c r="I1585"/>
  <c r="I1586"/>
  <c r="I1587"/>
  <c r="I1588"/>
  <c r="I1589"/>
  <c r="I1590"/>
  <c r="I1591"/>
  <c r="I1592"/>
  <c r="I1593"/>
  <c r="I1594"/>
  <c r="I1595"/>
  <c r="I1596"/>
  <c r="I1597"/>
  <c r="I1598"/>
  <c r="I1599"/>
  <c r="I1600"/>
  <c r="I1601"/>
  <c r="I1602"/>
  <c r="I1603"/>
  <c r="I1604"/>
  <c r="I1605"/>
  <c r="I1606"/>
  <c r="I1607"/>
  <c r="I1608"/>
  <c r="I1609"/>
  <c r="I1610"/>
  <c r="I1611"/>
  <c r="I1612"/>
  <c r="I1613"/>
  <c r="I1614"/>
  <c r="I1615"/>
  <c r="I1616"/>
  <c r="I1617"/>
  <c r="I1618"/>
  <c r="I1619"/>
  <c r="I1620"/>
  <c r="I1621"/>
  <c r="I1622"/>
  <c r="I1623"/>
  <c r="I1624"/>
  <c r="I1625"/>
  <c r="I1626"/>
  <c r="I1627"/>
  <c r="I1628"/>
  <c r="I1629"/>
  <c r="I1630"/>
  <c r="I1631"/>
  <c r="I1632"/>
  <c r="I1633"/>
  <c r="I1634"/>
  <c r="I1635"/>
  <c r="I1636"/>
  <c r="I1637"/>
  <c r="I1638"/>
  <c r="I1639"/>
  <c r="I1640"/>
  <c r="I1641"/>
  <c r="I1642"/>
  <c r="I1643"/>
  <c r="I1644"/>
  <c r="I1645"/>
  <c r="I1646"/>
  <c r="I1647"/>
  <c r="I1648"/>
  <c r="I1649"/>
  <c r="I1650"/>
  <c r="I1651"/>
  <c r="I1652"/>
  <c r="I1653"/>
  <c r="I1654"/>
  <c r="I1655"/>
  <c r="I1656"/>
  <c r="I1657"/>
  <c r="I1658"/>
  <c r="I1659"/>
  <c r="I1660"/>
  <c r="I1661"/>
  <c r="I1662"/>
  <c r="I1663"/>
  <c r="I1664"/>
  <c r="I1665"/>
  <c r="I1666"/>
  <c r="I1667"/>
  <c r="I1668"/>
  <c r="I1669"/>
  <c r="I1670"/>
  <c r="I1671"/>
  <c r="I1672"/>
  <c r="I1673"/>
  <c r="I1674"/>
  <c r="I1675"/>
  <c r="I1676"/>
  <c r="I1677"/>
  <c r="I1678"/>
  <c r="I1679"/>
  <c r="I1680"/>
  <c r="I1681"/>
  <c r="I1682"/>
  <c r="I1683"/>
  <c r="I1684"/>
  <c r="I1685"/>
  <c r="I1686"/>
  <c r="I1687"/>
  <c r="I1688"/>
  <c r="I1689"/>
  <c r="I1690"/>
  <c r="I1691"/>
  <c r="I1692"/>
  <c r="I1693"/>
  <c r="I1694"/>
  <c r="I1695"/>
  <c r="I1696"/>
  <c r="I1697"/>
  <c r="I1698"/>
  <c r="I1699"/>
  <c r="I1700"/>
  <c r="I1701"/>
  <c r="I1702"/>
  <c r="I1703"/>
  <c r="I1704"/>
  <c r="I1705"/>
  <c r="I1706"/>
  <c r="I1707"/>
  <c r="I1708"/>
  <c r="I1709"/>
  <c r="I1710"/>
  <c r="I1711"/>
  <c r="I1712"/>
  <c r="I1713"/>
  <c r="I1714"/>
  <c r="I1715"/>
  <c r="I1716"/>
  <c r="I1717"/>
  <c r="I1718"/>
  <c r="I1719"/>
  <c r="I1720"/>
  <c r="I1721"/>
  <c r="I1722"/>
  <c r="I1723"/>
  <c r="I1724"/>
  <c r="I1725"/>
  <c r="I1726"/>
  <c r="I1727"/>
  <c r="I1728"/>
  <c r="I1729"/>
  <c r="I1730"/>
  <c r="I1731"/>
  <c r="I1732"/>
  <c r="I1733"/>
  <c r="I1734"/>
  <c r="I1735"/>
  <c r="I1736"/>
  <c r="I1737"/>
  <c r="I1738"/>
  <c r="I1739"/>
  <c r="I1740"/>
  <c r="I1741"/>
  <c r="I1742"/>
  <c r="I1743"/>
  <c r="I1744"/>
  <c r="I1745"/>
  <c r="I1746"/>
  <c r="I1747"/>
  <c r="I1748"/>
  <c r="I1749"/>
  <c r="I1750"/>
  <c r="I1751"/>
  <c r="I1752"/>
  <c r="I1753"/>
  <c r="I1754"/>
  <c r="I1755"/>
  <c r="I1756"/>
  <c r="I1757"/>
  <c r="I1758"/>
  <c r="I1759"/>
  <c r="I1760"/>
  <c r="I1761"/>
  <c r="I1762"/>
  <c r="I1763"/>
  <c r="I1764"/>
  <c r="I1765"/>
  <c r="I1766"/>
  <c r="I1767"/>
  <c r="I1768"/>
  <c r="I1769"/>
  <c r="I1770"/>
  <c r="I1771"/>
  <c r="I1772"/>
  <c r="I1773"/>
  <c r="I1774"/>
  <c r="I1775"/>
  <c r="I1776"/>
  <c r="I1777"/>
  <c r="I1778"/>
  <c r="I1779"/>
  <c r="I1780"/>
  <c r="I1781"/>
  <c r="I1782"/>
  <c r="I1783"/>
  <c r="I1784"/>
  <c r="I1785"/>
  <c r="I1786"/>
  <c r="I1787"/>
  <c r="I1788"/>
  <c r="I1789"/>
  <c r="I1790"/>
  <c r="I1791"/>
  <c r="I1792"/>
  <c r="I1793"/>
  <c r="I1794"/>
  <c r="I1795"/>
  <c r="I1796"/>
  <c r="I1797"/>
  <c r="I1798"/>
  <c r="I1799"/>
  <c r="I1800"/>
  <c r="I1801"/>
  <c r="I1802"/>
  <c r="I1803"/>
  <c r="I1804"/>
  <c r="I1805"/>
  <c r="I1806"/>
  <c r="I1807"/>
  <c r="I1808"/>
  <c r="I1809"/>
  <c r="I1810"/>
  <c r="I1811"/>
  <c r="I1812"/>
  <c r="I1813"/>
  <c r="I1814"/>
  <c r="I1815"/>
  <c r="I1816"/>
  <c r="I1865"/>
  <c r="I1866"/>
  <c r="I1867"/>
  <c r="I1868"/>
  <c r="I1869"/>
  <c r="I1870"/>
  <c r="I1872"/>
  <c r="I1873"/>
  <c r="I1874"/>
  <c r="I1875"/>
  <c r="I1935"/>
  <c r="I1937"/>
  <c r="I1939"/>
  <c r="I1943"/>
  <c r="I1944"/>
  <c r="I1945"/>
  <c r="I1946"/>
  <c r="I1949"/>
  <c r="I1950"/>
  <c r="I1951"/>
  <c r="I1952"/>
  <c r="I1953"/>
  <c r="I1954"/>
  <c r="I1955"/>
  <c r="I1956"/>
  <c r="I1957"/>
  <c r="I1958"/>
  <c r="I1959"/>
  <c r="I1960"/>
  <c r="I1961"/>
  <c r="I1962"/>
  <c r="I1963"/>
  <c r="I1964"/>
  <c r="I1967"/>
  <c r="I1968"/>
  <c r="I1969"/>
  <c r="I1970"/>
  <c r="I1971"/>
  <c r="I1972"/>
  <c r="I1973"/>
  <c r="I1974"/>
  <c r="I1975"/>
  <c r="I1976"/>
  <c r="I1977"/>
  <c r="I1978"/>
  <c r="I1979"/>
  <c r="I1980"/>
  <c r="I1981"/>
  <c r="I1982"/>
  <c r="I1983"/>
  <c r="I1984"/>
  <c r="I1987"/>
  <c r="I1988"/>
  <c r="I1989"/>
  <c r="I1990"/>
  <c r="I1991"/>
  <c r="I1992"/>
  <c r="I1993"/>
  <c r="I1994"/>
  <c r="I1995"/>
  <c r="I1996"/>
  <c r="I1997"/>
  <c r="I1998"/>
  <c r="I1999"/>
  <c r="I2000"/>
  <c r="I2001"/>
  <c r="I2002"/>
  <c r="I2003"/>
  <c r="I2004"/>
  <c r="I2005"/>
  <c r="I2006"/>
  <c r="I2007"/>
  <c r="I2008"/>
  <c r="I2009"/>
  <c r="I2010"/>
  <c r="I2011"/>
  <c r="I2012"/>
  <c r="I2013"/>
  <c r="I2014"/>
  <c r="I2015"/>
  <c r="I2016"/>
  <c r="I2017"/>
  <c r="I2018"/>
  <c r="I2019"/>
  <c r="I2020"/>
  <c r="I2021"/>
  <c r="I2022"/>
  <c r="I2023"/>
  <c r="I2024"/>
  <c r="I2025"/>
  <c r="I2026"/>
  <c r="I2027"/>
  <c r="I2028"/>
  <c r="I2029"/>
  <c r="I2030"/>
  <c r="I2031"/>
  <c r="I2032"/>
  <c r="I2033"/>
  <c r="I2034"/>
  <c r="I2035"/>
  <c r="I2036"/>
  <c r="I2037"/>
  <c r="I2038"/>
  <c r="I2039"/>
  <c r="I2040"/>
  <c r="I2041"/>
  <c r="I2042"/>
  <c r="I2043"/>
  <c r="I2044"/>
  <c r="I2045"/>
  <c r="I2046"/>
  <c r="I2047"/>
  <c r="I2048"/>
  <c r="I2049"/>
  <c r="I2050"/>
  <c r="I2051"/>
  <c r="I2052"/>
  <c r="I2053"/>
  <c r="I2054"/>
  <c r="I2055"/>
  <c r="I2056"/>
  <c r="I2057"/>
  <c r="I2058"/>
  <c r="I2059"/>
  <c r="I2060"/>
  <c r="I2061"/>
  <c r="I2062"/>
  <c r="I2063"/>
  <c r="I2064"/>
  <c r="I2065"/>
  <c r="I2066"/>
  <c r="I2067"/>
  <c r="I2068"/>
  <c r="I2069"/>
  <c r="I2070"/>
  <c r="I2071"/>
  <c r="I2072"/>
  <c r="I2073"/>
  <c r="I2074"/>
  <c r="I2075"/>
  <c r="I2076"/>
  <c r="I2077"/>
  <c r="I2078"/>
  <c r="I2079"/>
  <c r="I2080"/>
  <c r="I2081"/>
  <c r="I2082"/>
  <c r="I2083"/>
  <c r="I2084"/>
  <c r="I2085"/>
  <c r="I2086"/>
  <c r="I2087"/>
  <c r="I2088"/>
  <c r="I2089"/>
  <c r="I2090"/>
  <c r="I2091"/>
  <c r="I2092"/>
  <c r="I2093"/>
  <c r="I2095"/>
  <c r="I2096"/>
  <c r="I2097"/>
  <c r="I2100"/>
  <c r="I2101"/>
  <c r="I2102"/>
  <c r="I2103"/>
  <c r="I2104"/>
  <c r="I2105"/>
  <c r="I2106"/>
  <c r="I2107"/>
  <c r="I2108"/>
  <c r="I2109"/>
  <c r="I2110"/>
  <c r="I2111"/>
  <c r="I2112"/>
  <c r="I2113"/>
  <c r="I2114"/>
  <c r="I2120"/>
  <c r="I2121"/>
  <c r="I2122"/>
  <c r="I2123"/>
  <c r="I2124"/>
  <c r="I2125"/>
  <c r="I2126"/>
  <c r="I2127"/>
  <c r="I2128"/>
  <c r="I2129"/>
  <c r="I2130"/>
  <c r="I2131"/>
  <c r="I2132"/>
  <c r="I2133"/>
  <c r="I2134"/>
  <c r="I2135"/>
  <c r="I2136"/>
  <c r="I2137"/>
  <c r="I2138"/>
  <c r="I2139"/>
  <c r="I2140"/>
  <c r="I2141"/>
  <c r="I2142"/>
  <c r="I2143"/>
  <c r="I2144"/>
  <c r="I2145"/>
  <c r="I2146"/>
  <c r="I2147"/>
  <c r="I2148"/>
  <c r="I2149"/>
  <c r="I2150"/>
  <c r="I2151"/>
  <c r="I2152"/>
  <c r="I2153"/>
  <c r="I2154"/>
  <c r="I2155"/>
  <c r="I2156"/>
  <c r="I2157"/>
  <c r="I2158"/>
  <c r="I2159"/>
  <c r="I2160"/>
  <c r="I2161"/>
  <c r="I2162"/>
  <c r="I2163"/>
  <c r="I2164"/>
  <c r="I2165"/>
  <c r="I2166"/>
  <c r="I2167"/>
  <c r="I2168"/>
  <c r="I2182"/>
  <c r="I2183"/>
  <c r="I2184"/>
  <c r="I2185"/>
  <c r="I2186"/>
  <c r="I2187"/>
  <c r="I2188"/>
  <c r="I2189"/>
  <c r="I2190"/>
  <c r="I2191"/>
  <c r="I2192"/>
  <c r="I2193"/>
  <c r="I2194"/>
  <c r="I2195"/>
  <c r="I2196"/>
  <c r="I2197"/>
  <c r="I2198"/>
  <c r="I2199"/>
  <c r="I2200"/>
  <c r="I2201"/>
  <c r="I2202"/>
  <c r="I2203"/>
  <c r="I2204"/>
  <c r="I2205"/>
  <c r="I2206"/>
  <c r="I2207"/>
  <c r="I2208"/>
  <c r="I2209"/>
  <c r="I2210"/>
  <c r="I2211"/>
  <c r="I2215"/>
  <c r="I2216"/>
  <c r="I2217"/>
  <c r="I2218"/>
  <c r="I2219"/>
  <c r="I2220"/>
  <c r="I2221"/>
  <c r="I2222"/>
  <c r="I2223"/>
  <c r="I2279"/>
  <c r="I2282"/>
  <c r="I2283"/>
  <c r="I2284"/>
  <c r="I2285"/>
  <c r="I2286"/>
  <c r="I2287"/>
  <c r="I2288"/>
  <c r="I2289"/>
  <c r="I2290"/>
  <c r="I2291"/>
  <c r="I2292"/>
  <c r="I2293"/>
  <c r="I2294"/>
  <c r="I2295"/>
  <c r="I2296"/>
  <c r="I2297"/>
  <c r="I2298"/>
  <c r="I2299"/>
  <c r="I2300"/>
  <c r="I2301"/>
  <c r="I2304"/>
  <c r="I2305"/>
  <c r="I2306"/>
  <c r="I2307"/>
  <c r="I2308"/>
  <c r="I2309"/>
  <c r="I2310"/>
  <c r="I2311"/>
  <c r="I2312"/>
  <c r="I2313"/>
  <c r="I2314"/>
  <c r="I2315"/>
  <c r="I2316"/>
  <c r="I2317"/>
  <c r="I2318"/>
  <c r="I2319"/>
  <c r="I2320"/>
  <c r="I2321"/>
  <c r="I2322"/>
  <c r="I2323"/>
  <c r="I2324"/>
  <c r="I2325"/>
  <c r="I2326"/>
  <c r="I2327"/>
  <c r="I2328"/>
  <c r="I2329"/>
  <c r="I2330"/>
  <c r="I2331"/>
  <c r="I2332"/>
  <c r="I2333"/>
  <c r="I2334"/>
  <c r="I2335"/>
  <c r="I2336"/>
  <c r="I2337"/>
  <c r="I2341"/>
  <c r="I2345"/>
  <c r="I2346"/>
  <c r="I2347"/>
  <c r="I2348"/>
  <c r="I2349"/>
  <c r="I2350"/>
  <c r="I2351"/>
  <c r="I2352"/>
  <c r="I2353"/>
  <c r="I2354"/>
  <c r="I2355"/>
  <c r="I2356"/>
  <c r="I2357"/>
  <c r="R31"/>
  <c r="R28"/>
  <c r="A20"/>
  <c r="A46" l="1"/>
  <c r="A55" s="1"/>
  <c r="A100" s="1"/>
  <c r="A126" s="1"/>
  <c r="A144" s="1"/>
  <c r="A187" s="1"/>
  <c r="A286" s="1"/>
  <c r="A339" s="1"/>
  <c r="I58"/>
  <c r="I59"/>
  <c r="I88"/>
  <c r="I87"/>
  <c r="I86"/>
  <c r="I85"/>
  <c r="I84"/>
  <c r="I72"/>
  <c r="I71"/>
  <c r="I70"/>
  <c r="I69"/>
  <c r="I68"/>
  <c r="I67"/>
  <c r="I66"/>
  <c r="I65"/>
  <c r="I64"/>
  <c r="I63"/>
  <c r="I62"/>
  <c r="I61"/>
  <c r="I60"/>
  <c r="A345" l="1"/>
  <c r="A423" l="1"/>
  <c r="I2366"/>
  <c r="A1261" l="1"/>
  <c r="A1432" l="1"/>
  <c r="A1446" l="1"/>
  <c r="A1934" l="1"/>
  <c r="A1948" l="1"/>
  <c r="A1966" l="1"/>
  <c r="A1986" l="1"/>
  <c r="A2099" l="1"/>
  <c r="A2119" l="1"/>
  <c r="A2181" l="1"/>
  <c r="A2281" l="1"/>
  <c r="A2303" s="1"/>
  <c r="A2343" s="1"/>
</calcChain>
</file>

<file path=xl/sharedStrings.xml><?xml version="1.0" encoding="utf-8"?>
<sst xmlns="http://schemas.openxmlformats.org/spreadsheetml/2006/main" count="11578" uniqueCount="9067">
  <si>
    <t>m²</t>
  </si>
  <si>
    <t>un</t>
  </si>
  <si>
    <t>Demolição de alvenaria de tijolo comum, com reaproveitamento</t>
  </si>
  <si>
    <t>m³</t>
  </si>
  <si>
    <t>Demolição de estrutura de madeira para telhado</t>
  </si>
  <si>
    <t>Demolição de forro de estuque ou gesso em placas</t>
  </si>
  <si>
    <t>Demolição de forro de ripas madeira</t>
  </si>
  <si>
    <t>Demolição de pavimentação asfáltica com utilização de martelo rompedor espessura até 15 cm</t>
  </si>
  <si>
    <t>Demolição de pavimentação com paralelepípedos</t>
  </si>
  <si>
    <t>Demolição de pavimentação com pré-moldado de concreto espessura até 10 cm</t>
  </si>
  <si>
    <t>Demolição de piso cerâmico</t>
  </si>
  <si>
    <t>Demolição de piso cerâmico inclusive retirada da camada de regularização sobre lastro de concreto com espessura até 3 cm</t>
  </si>
  <si>
    <t>Demolição de piso revestido com granilite</t>
  </si>
  <si>
    <t>Demolição de piso cimentado sobre lastro de concreto</t>
  </si>
  <si>
    <t>Remoção de esquadria de madeira, inclusive batente</t>
  </si>
  <si>
    <t>Remoção de guia pré-fabricada de concreto</t>
  </si>
  <si>
    <t>m</t>
  </si>
  <si>
    <t>Remoção de pintura a látex</t>
  </si>
  <si>
    <t>Remoção de pintura a cal</t>
  </si>
  <si>
    <t>Remoção de pintura a óleo ou esmalte</t>
  </si>
  <si>
    <t>Retirada de peitoril de mármore ou granito (largura média de 25 cm)</t>
  </si>
  <si>
    <t>Retirada de soleira de mármore ou granito (largura média de 15 cm</t>
  </si>
  <si>
    <t>Remoção de revestimento de piso vinílico</t>
  </si>
  <si>
    <t>Demolição de revestimento com argamassa</t>
  </si>
  <si>
    <t>Demolição de revestimento de azulejo ou lambris</t>
  </si>
  <si>
    <t>Aterro mecanizado com reaproveitamento de solo escavado no local</t>
  </si>
  <si>
    <t>Carga mecanizada de terra em caminhão basculante</t>
  </si>
  <si>
    <t>Compactação de aterro</t>
  </si>
  <si>
    <t>Espalhamento e regularização de terra em camadas no aterro utilizando trator sobre esteiras</t>
  </si>
  <si>
    <t>Reaterro e compactação manual de vala por apiloamento com soquete</t>
  </si>
  <si>
    <t>Reaterro manual de vala</t>
  </si>
  <si>
    <t>Reaterro mecanizado de vala empregando compactador de placa vibratória, em camadas de 20 cm</t>
  </si>
  <si>
    <t>Escavação manual de vala em solo de 1ª categoria profundidade até 2 m</t>
  </si>
  <si>
    <t>Escavação e carga em solo de 1ª categoria, utilizando trator sobre esteiras e pá-carregadeira sobre pneus</t>
  </si>
  <si>
    <t>Escavação mecanizada de vala escorada em solo de 1ª categoria, profundidade até 4 m</t>
  </si>
  <si>
    <t>Escavação mecanizada de vala escorada em solo de 1ª categoria, profundidade entre 4 e 6 m</t>
  </si>
  <si>
    <t>Armadura de tela de aço CA-60 Ø 4,20 mm, malha de 10 x 10 cm</t>
  </si>
  <si>
    <t>Concreto estrutural dosado em central, auto-adensável, fck 25 MPa</t>
  </si>
  <si>
    <t>Concreto estrutural dosado em central, fck 15 MPa, abatimento 8±1 cm</t>
  </si>
  <si>
    <t>Concreto estrutural dosado em central, brita 1, bombeável, fck 30 MPa, adição de fibra 0,6 kg/m³, bombeável</t>
  </si>
  <si>
    <t>Concreto estrutural dosado em central, fck 20 MPa, abatimento 8±1 cm</t>
  </si>
  <si>
    <t>Concreto estrutural dosado em central, fck 25 MPa, abatimento 8±1 cm</t>
  </si>
  <si>
    <t>Perfil metálico "I" de 10 x 4 x 5/8" - cravado para contenção de solo tipo cortina dupla </t>
  </si>
  <si>
    <t>Dreno com areia grossa</t>
  </si>
  <si>
    <t>Dreno com brita 2 e 3 - fornecimento e colocação</t>
  </si>
  <si>
    <t>Esgotamento com bomba elétrica de imersão potência 1,2 KW, até 8 m de profundidade</t>
  </si>
  <si>
    <t>Esgotamento com bomba elétrica de imersão potência 2,7 KW, até 8 m de profundidade</t>
  </si>
  <si>
    <t>Alvenaria de embasamento com tijolo comum, empregando argamassa mista de cimento, cal hidratada e areia sem peneirar, traço 1:2:8</t>
  </si>
  <si>
    <t>Alvenaria de embasamento com blocos cerâmicos portante 14 x 19 x 39 empregando argamassa mista de cimento, cal hidratada e areia sem peneirar traço 1:2:8</t>
  </si>
  <si>
    <t>Alvenaria de embasamento com blocos cerâmicos de vedação 14 x 19 x 39 empregando argamassa mista de cimento, cal hidratada e areia sem peneirar traço 1:2:8</t>
  </si>
  <si>
    <t>Broca de concreto armado, controle tipo "C", brita 1 e 2, fck=15 MPa, Ø 25 cm</t>
  </si>
  <si>
    <t>Broca de concreto armado, controle tipo "C", brita 1 e 2, fck=15 MPa, Ø 30 cm</t>
  </si>
  <si>
    <t>Broca de concreto armado, controle tipo "C", brita 1 e 2, fck=15 MPa, Ø 20 cm</t>
  </si>
  <si>
    <t>Broca de concreto armado, controle tipo "C", seixo, fck=15 MPa, Ø 20 cm</t>
  </si>
  <si>
    <t>Broca de concreto armado, controle tipo "C", seixo, fck=15 MPa, Ø 25 cm</t>
  </si>
  <si>
    <t>Broca de concreto armado, controle tipo "C", seixo, fck=15 MPa, Ø 30 cm</t>
  </si>
  <si>
    <t>Lastro de areia com areia grossa</t>
  </si>
  <si>
    <t>Lastro de brita 3 e 4 apiloado com soquete manual para regularização</t>
  </si>
  <si>
    <t>Lastro de concreto, incluindo preparo de caixa, e = 5 cm</t>
  </si>
  <si>
    <t>Lastro de concreto não estrutural impermeabilizado espessura 6 cm</t>
  </si>
  <si>
    <t>Escoramento em madeira para vigas de edificação, com pontaletes 7,5 x 7,5cm para altura entre 2,2 e 2,6 m</t>
  </si>
  <si>
    <t>Desmontagem de escoramento em madeira de vigas de edificação</t>
  </si>
  <si>
    <t>Concreto não estrutural, preparo manual </t>
  </si>
  <si>
    <t>Concreto não estrutural , preparo com betoneira</t>
  </si>
  <si>
    <t>Concreto não estrutural , preparo com betoneira, com aditivo impermeabilizante</t>
  </si>
  <si>
    <t>Furo em concreto com broca de widia, utilizando martele elétrico Ø 1 1/4" profundidade 15 cm </t>
  </si>
  <si>
    <t>Furo em concreto com broca de widia, utilizando martele elétrico Ø 1 1/2" profundidade 15 cm </t>
  </si>
  <si>
    <t>Furo em concreto com coroas diamantadas, utilizando perfuratriz elétrica Ø 2" a 2 1/4" profundidade 40 cm </t>
  </si>
  <si>
    <t>Furo em concreto com coroas diamantadas, utilizando perfuratriz elétrica Ø 3" a 3 1/4" profundidade 40 cm </t>
  </si>
  <si>
    <t>Furo em concreto com coroas diamantadas, utilizando perfuratriz elétrica Ø 4" a 4 1/4" profundidade 40 cm </t>
  </si>
  <si>
    <t>Furo em concreto com coroas diamantadas, utilizando perfuratriz elétrica Ø 5" a 5 1/4" profundidade 40 cm </t>
  </si>
  <si>
    <t>Furo em concreto com coroas diamantadas, utilizando perfuratriz elétrica Ø 6" a 6 1/4" profundidade 40 cm </t>
  </si>
  <si>
    <t>Furo em concreto com coroas diamantadas, utilizando perfuratriz elétrica Ø 8" a 8 1/4" profundidade 40 cm </t>
  </si>
  <si>
    <t>Furo em concreto com coroas diamantadas, utilizando perfuratriz elétrica Ø 3/8" a 3/4" profundidade 40 cm </t>
  </si>
  <si>
    <t>Furo em concreto com coroas diamantadas, utilizando perfuratriz elétrica Ø 7/8" a 1 3/4" profundidade 40 cm </t>
  </si>
  <si>
    <t>Alvenaria estrutural com blocos cerâmico, 14 x 19 x 39 cm, espessura da parede 14 cm, juntas de 10mm com argamassa mista de cimento, cal hidratada e areia sem peneirar traço 1:0,2:5,4</t>
  </si>
  <si>
    <t>Alvenaria de vedação com blocos cerâmico furados 9 x 19 x 19 cm furos horizontais, espessura da parede 19 cm, juntas de 10 mm com argamassa mista de cal hidratada e areia sem peneirar traço 1:4, com 100 kg de cimento</t>
  </si>
  <si>
    <t>Elemento vazado de concreto 6 x 29 x 29 cm, espessura da parede 6 cm, juntas de 15 mm com argamassa de cimento e areia sem peneirar traço 1:3</t>
  </si>
  <si>
    <t>Divisória sanitária de granilite e=3 cm</t>
  </si>
  <si>
    <t>Divisória sanitária de mármore e=3 cm assentada com argamassa, no traço 1:3</t>
  </si>
  <si>
    <t>Divisória sanitária de granito e=3 cm assentada com argamassa, no traço 1:3</t>
  </si>
  <si>
    <t>Parede de gesso acartonado simples interna, espessura final 100 mm, pé-direito máximo 3,15 m</t>
  </si>
  <si>
    <t>Parede de gesso acartonado dupla interna, espessura final 125 mm, pé-direito máximo 3,75 m</t>
  </si>
  <si>
    <t>Steel frame para parede interna, fechamento em gesso acartonado para ambiente seco, espaçamento entre os perfis verticais de 60 cm - pavimento de cobertura</t>
  </si>
  <si>
    <t>Steel frame para parede interna, fechamento em gesso acartonado para ambiente seco, espaçamento entre os perfis verticais de 40 cm - pavimento intermediário</t>
  </si>
  <si>
    <t>Preparo de areia para argamassas-areia média - secagem e peneiramento</t>
  </si>
  <si>
    <t>Preparo de areia para argamassas-areia fina - secagem e peneiramento</t>
  </si>
  <si>
    <t>Argamassa de cal hidratada e areia peneirada traço 1:2</t>
  </si>
  <si>
    <t>Argamassa de cal hidratada e areia peneirada traço 1:3</t>
  </si>
  <si>
    <t>Argamassa de cal hidratada e areia peneirada traço 1:4,5, com betoneira</t>
  </si>
  <si>
    <t>Argamassa de cal hidratada e areia sem peneirar traço 1:2</t>
  </si>
  <si>
    <t>Argamassa de cal hidratada e areia sem peneirar traço 1:3</t>
  </si>
  <si>
    <t>Argamassa de cal hidratada e areia sem peneirar traço 1:6</t>
  </si>
  <si>
    <t>Argamassa de cal hidratada e areia sem peneirar traço 1:4,5, com betoneira</t>
  </si>
  <si>
    <t>Argamassa de cimento e areia peneirada traço 1:2</t>
  </si>
  <si>
    <t>Argamassa de cimento e areia peneirada traço 1:3</t>
  </si>
  <si>
    <t>Argamassa de cimento e areia peneirada traço 1:4</t>
  </si>
  <si>
    <t>Argamassa de cimento e areia peneirada traço 1:1,5, com aditivo impermeabilizante</t>
  </si>
  <si>
    <t>Argamassa de cimento e areia sem peneirar traço 1:3, com aditivo impermeabilizante</t>
  </si>
  <si>
    <t>Argamassa de cimento e areia sem peneirar traço 1:1</t>
  </si>
  <si>
    <t>Argamassa de cimento e areia sem peneirar traço 1:1,5</t>
  </si>
  <si>
    <t>Argamassa de cimento e saibro traço 1:8</t>
  </si>
  <si>
    <t>Execução de rasgo em alvenaria para passagem de tubulação diâmetro 15 mm (1/2") a 25 mm (1")</t>
  </si>
  <si>
    <t>Execução de rasgo em alvenaria para passagem de tubulação diâmetro 32 mm (1 ¼") a 50 mm (2")</t>
  </si>
  <si>
    <t>Execução de rasgo em alvenaria para passagem de tubulação diâmetro 65 mm (2 ½") a 100 mm (4")</t>
  </si>
  <si>
    <t>Enchimento de rasgo em concreto com argamassa mista traço 1:4, com adição de 150 kg de cimento com diâmetro de 15 mm a 25 mm</t>
  </si>
  <si>
    <t>Enchimento de rasgo em alvenaria com argamassa mista de cal hidratada e areia sem peneirar traço 1:4 com adição de 150 kg de cimento, para tubulação Ø 32 mm (1 1/4") a 50 mm (2")</t>
  </si>
  <si>
    <t>Enchimento de rasgo em alvenaria com argamassa mista de cal hidratada e areia sem peneirar traço 1:4 com adição de 150 kg de cimento, para tubulação Ø 65 mm (2 1/2") a 100 mm (4")</t>
  </si>
  <si>
    <t>Entelamento corretivo de superfície com trinca por retração ou dilatação, revestida com argamassa de cal hidratada e areia sem peneirar traço 1:3, largura da tela = 15 cm</t>
  </si>
  <si>
    <t>Entelamento preventivo de superfície sujeita a trinca, largura da tela adesiva 25 cm</t>
  </si>
  <si>
    <t>Tela soldada para prevenção de trincas em alvenaria/estrutura, largura 12 cm</t>
  </si>
  <si>
    <t>Tela soldada para prevenção de trincas em alvenaria/estrutura, largura 17,5 cm</t>
  </si>
  <si>
    <t>Calha de chapa galvanizada nº 24 desenvolvimento 25 cm</t>
  </si>
  <si>
    <t>Calha de chapa galvanizada nº 26 desenvolvimento 50 cm</t>
  </si>
  <si>
    <t>Calha de chapa galvanizada nº 24 desenvolvimento 28 cm</t>
  </si>
  <si>
    <t>Calha de chapa galvanizada nº 24 desenvolvimento 33 cm</t>
  </si>
  <si>
    <t>Calha de chapa galvanizada nº 24 desenvolvimento 40 cm</t>
  </si>
  <si>
    <t>Calha de chapa galvanizada nº 24 desenvolvimento 50 cm</t>
  </si>
  <si>
    <t>Calha de chapa galvanizada nº 26 desenvolvimento 25 cm</t>
  </si>
  <si>
    <t>Calha de chapa galvanizada nº 26 desenvolvimento 28 cm</t>
  </si>
  <si>
    <t>Calha de chapa galvanizada nº 26 desenvolvimento 33 cm</t>
  </si>
  <si>
    <t>Calha de chapa galvanizada nº 26 desenvolvimento 40 cm</t>
  </si>
  <si>
    <t>Condutor de chapa galvanizada nº 24 Ø 100 mm (4")</t>
  </si>
  <si>
    <t>Condutor de chapa galvanizada nº 26 Ø 100 mm (4")</t>
  </si>
  <si>
    <t>Rufo de chapa de aço galvanizado nº 24 desenvolvimento 25 cm</t>
  </si>
  <si>
    <t>Rufo de chapa de aço galvanizado nº 24 desenvolvimento 28 cm</t>
  </si>
  <si>
    <t>Rufo de chapa de aço galvanizado nº 24 desenvolvimento 33 cm</t>
  </si>
  <si>
    <t>Rufo de chapa de aço galvanizado nº 26 desenvolvimento 25 cm</t>
  </si>
  <si>
    <t>Rufo de chapa de aço galvanizado nº 26 desenvolvimento 28 cm</t>
  </si>
  <si>
    <t>Rufo de chapa de aço galvanizado nº 26 desenvolvimento 33 cm</t>
  </si>
  <si>
    <t>Rufo de chapa de cobre nº 24 desenvolvimento 25 cm</t>
  </si>
  <si>
    <t>Rufo de chapa de cobre nº 24 desenvolvimento 28 cm</t>
  </si>
  <si>
    <t>Rufo de chapa de cobre nº 24 desenvolvimento 33 cm</t>
  </si>
  <si>
    <t>Rufo de chapa de cobre nº 26 desenvolvimento 25 cm</t>
  </si>
  <si>
    <t>Rufo de chapa de cobre nº 26 desenvolvimento 28 cm</t>
  </si>
  <si>
    <t>Rufo de chapa de cobre nº 26 desenvolvimento 33 cm</t>
  </si>
  <si>
    <t>Rufo de fibrocimento direito ou esquerdo para telha estrutural com largura útil 490 mm</t>
  </si>
  <si>
    <t>Rufo de fibrocimento direito ou esquerdo para telha perfil ondulado com largura útil 500 mm</t>
  </si>
  <si>
    <t>Rufo de fibrocimento direito ou esquerdo para telha perfil ondulado e=6 ou 8 mm</t>
  </si>
  <si>
    <t>Estrutura de aço para cobertura em arco, espaçamento entre arcos 4 m, vão 15 m</t>
  </si>
  <si>
    <t>Estrutura de aço para cobertura em arco, espaçamento entre arcos 5 m, vão 20 m</t>
  </si>
  <si>
    <t>Estrutura de aço para cobertura em arco, espaçamento entre arcos 6 m, vão 25 m</t>
  </si>
  <si>
    <t>Estrutura de aço para cobertura em arco, espaçamento entre arcos 6 m, vão 30 m</t>
  </si>
  <si>
    <t>Estrutura de aço para cobertura em shed, espaçamento entre tesouras 7 m, vão 15 m</t>
  </si>
  <si>
    <t>Estrutura de aço para cobertura em shed, espaçamento entre tesouras 10 m, vão 20 m</t>
  </si>
  <si>
    <t>Estrutura de aço para cobertura em shed, espaçamento entre tesouras 10 m, vão 25 m</t>
  </si>
  <si>
    <t>Estrutura de aço para cobertura em shed, espaçamento entre tesouras 12 m, vão 30 m</t>
  </si>
  <si>
    <t>Estrutura de aço para cobertura duas águas com lanternim, espaçamento entre tesouras 4 m, vão 15 m</t>
  </si>
  <si>
    <t>Estrutura de aço para cobertura duas águas com lanternim, espaçamento entre tesouras 5 m, vão 20 m</t>
  </si>
  <si>
    <t>Estrutura de aço para cobertura duas águas com lanternim, espaçamento entre tesouras 5 m, vão 25 m</t>
  </si>
  <si>
    <t>Estrutura de aço para cobertura duas águas com lanternim, espaçamento entre tesouras 5 m, vão 30 m</t>
  </si>
  <si>
    <t>Estrutura de aço para cobertura duas águas sem lanternim, espaçamento entre tesouras 4 m, vão 15 m</t>
  </si>
  <si>
    <t>Estrutura de aço para cobertura duas águas sem lanternim, espaçamento entre tesouras 5 m, vão 20 m</t>
  </si>
  <si>
    <t>Estrutura de aço para cobertura duas águas sem lanternim, espaçamento entre tesouras 5 m, vão 25 m</t>
  </si>
  <si>
    <t>Estrutura de aço para cobertura duas águas sem lanternim, espaçamento entre tesouras 5 m, vão 30 m</t>
  </si>
  <si>
    <t>Estrutura de madeira para telha cerâmica ou de concreto, vão de 3 a 7 m</t>
  </si>
  <si>
    <t>Estrutura de madeira para telha cerâmica ou de concreto, vão de 7 a 10 m</t>
  </si>
  <si>
    <t>Estrutura de madeira para telha cerâmica ou de concreto, vão de 10 a 13 m</t>
  </si>
  <si>
    <t>Estrutura de madeira para telha estrutural de fibrocimento, ancorada em laje ou parede</t>
  </si>
  <si>
    <t>Estrutura de madeira para telha ondulada de fibrocimento, alumínio ou plástica, vão de 10 m</t>
  </si>
  <si>
    <t>Estrutura de madeira para telha ondulada de fibrocimento, alumínio ou plástica, vão de 15 m</t>
  </si>
  <si>
    <t>Estrutura de madeira para telha ondulada de fibrocimento, alumínio ou plástica, vão de 20 m</t>
  </si>
  <si>
    <t>Estrutura de madeira para telha ondulada de fibrocimento, alumínio ou plástica, ancorada em laje ou parede</t>
  </si>
  <si>
    <t>Cobertura com telha de alumínio envernizada ou pintada, perfil ondulado e=0,4 mm</t>
  </si>
  <si>
    <t>Cobertura com telha de alumínio envernizada ou pintada, perfil trapezoidal e=0,5 mm</t>
  </si>
  <si>
    <t>Cobertura com telha de alumínio envernizada ou pintada, perfil trapezoidal e=0,6 mm</t>
  </si>
  <si>
    <t>Cobertura com telha de alumínio envernizada ou pintada, perfil ondulado e=0,7 mm</t>
  </si>
  <si>
    <t>Cobertura com telha de alumínio envernizada ou pintada, perfil trapezoidal e=0,8 mm</t>
  </si>
  <si>
    <t>Cobertura com telha de alumínio envernizada ou pintada, perfil trapezoidal e=1,0 mm</t>
  </si>
  <si>
    <t>Cobertura com telha termoacústica de alumínio, perfil trapezoidal, e=30 mm, altura 70 mm, largura útil 1000 mm e largura nominal 1056 mm</t>
  </si>
  <si>
    <t>Cumeeira de alumínio termoacústica, perfil trapezoidal</t>
  </si>
  <si>
    <t>Cumeeira articulada de fibrocimento para telha perfil com onda largura útil 500 mm</t>
  </si>
  <si>
    <t>Cumeeira articulada de fibrocimento para telha perfil com onda largura útil 450 mm e=4mm</t>
  </si>
  <si>
    <t>Cumeeira articulada de fibrocimento para telha estrutural com largura útil 900 mm</t>
  </si>
  <si>
    <t>Cumeeira articulada de fibrocimento para telha perfil ondulado e=6 ou 8 mm</t>
  </si>
  <si>
    <t>Cumeeira normal de fibrocimento para telha estrutural largura útil 440 mm</t>
  </si>
  <si>
    <t>Cumeeira normal de fibrocimento para telha estrutural largura útil 490 mm</t>
  </si>
  <si>
    <t>Cumeeira normal de fibrocimento para telha estrutural com largura útil 900 mm</t>
  </si>
  <si>
    <t>Cumeeira normal de fibrocimento para telha perfil ondulado e=6 ou 8 mm</t>
  </si>
  <si>
    <t>Fechamento lateral com telha de fibrocimento, perfil ondulado, espessura 6 mm, altura 510 mm, largura útil 1050 mm e largura nominal 1100 mm</t>
  </si>
  <si>
    <t>Tampão de fibrocimento para telha estrutural largura útil 440 mm</t>
  </si>
  <si>
    <t>Tampão e rufo de fibrocimento para telha estrutural, largura útil 900 mm</t>
  </si>
  <si>
    <t>Fixação de telha estrutural de fibrocimento, largura útil 900 mm, fixada nas extremidades da cobertura</t>
  </si>
  <si>
    <t>Cumeeira tipo shed de fibrocimento direta ou esquerda para telha perfil ondulado e=6 ou 8 mm</t>
  </si>
  <si>
    <t>Cobertura com telha de fibrocimento, perfil ondulado, e = 4 mm, altura 24 mm, largura útil 450 mm, largura nominal 500 mm, inclinação 27%</t>
  </si>
  <si>
    <t>Cobertura com telha de fibrocimento, uma água, perfil ondulado, e = 6 mm, altura 51 mm, largura útil 1.050 mm, largura nominal 1.100 mm, inclinação 27%</t>
  </si>
  <si>
    <t>Cobertura com telha de fibrocimento uma água, perfil ondulado, e = 6 mm, altura 125 mm, largura útil 1.020 mm e largura nominal 1.064 mm, inclinação 27%</t>
  </si>
  <si>
    <t>Cobertura com telha de fibrocimento, uma água, perfil ondulado, e = 8 mm, altura 111 mm, largura útil 500 mm e largura nominal 605 mm, inclinação 18%</t>
  </si>
  <si>
    <t>Cobertura com telha de fibrocimento, em arco, perfil ondulado, e = 6 mm, altura 510 mm, largura útil 1.050 mm e largura nominal 1.100 mm, inclinação 27%</t>
  </si>
  <si>
    <t>Cobertura com telha de fibrocimento estrutural, uma água, perfil trapezoidal, e = 8 mm, altura 180 mm, largura útil 440 mm e largura nominal 468 mm, inclinação 3%</t>
  </si>
  <si>
    <t>Cobertura com telha de fibrocimento estrutural, uma água, com recobrimento longitudinal, perfil trapezoidal, e = 8 mm, altura 250 mm, largura útil 908 mm e largura nominal 1.008 mm</t>
  </si>
  <si>
    <t>Cobertura com telha de fibrocimento estrutural, uma água, perfil trapezoidal, e = 8 mm, altura 181 mm, largura útil 490 mm e largura nominal 521 mm, inclinação 3%</t>
  </si>
  <si>
    <t>Cobertura com telha de fibrocimento estrutural, uma água, sem recobrimento longitudinal, perfil trapezoidal, e = 8 mm, altura 250 mm, largura útil 908 mm e largura nominal 1.008 mm</t>
  </si>
  <si>
    <t>Cantoneira de fibrocimento para telha perfil ondulado, e=6 ou 8 mm</t>
  </si>
  <si>
    <t>Impermeabilização de alicerce com tinta betuminosa em parede de 1 1/2 tijolo</t>
  </si>
  <si>
    <t>Impermeabilização de superfície sujeita à umidade de terra aplicando impermeabilizante estrutural com emulsão adesiva</t>
  </si>
  <si>
    <t>Impermeabilização de calha, viga-calha e jardineira com impermeabilizante estrutural e proteção mecânica</t>
  </si>
  <si>
    <t>Impermeabilização de calha de concreto com 6 demãos de emulsão acrílica</t>
  </si>
  <si>
    <t>Impermeabilização de cobertura não sujeita a fissurações e a trânsito à base de emulsão acrílica estruturada com véu de poliéster</t>
  </si>
  <si>
    <t>Impermeabilização de cobertura à base de elastômero sintético, calandrado e pré-vulcanizado e manta butílica - com mão de obra empreitada</t>
  </si>
  <si>
    <t>Impermeabilização de cobertura com asfalto oxidado e véu de poliéster</t>
  </si>
  <si>
    <t>Impermeabilização de cobertura utilizando manta asfáltica com armadura de filme de polietileno</t>
  </si>
  <si>
    <t>Impermeabilização de cobertura utilizando manta asfáltica com armadura de filme de polietileno - com mão de obra empreitada</t>
  </si>
  <si>
    <t>Pintura hidrofugante a base de silicone sobre telha, com 2 demãos</t>
  </si>
  <si>
    <t>Geotêxtil para proteção contra puncionamento, abrasão, distribuição de esforço sobre geomembrana manta aplicada sobre o solo</t>
  </si>
  <si>
    <t>IMPERMEABILIZAÇÃO com manta asfáltica modificada com polímeros aluminizada - IMPERMANTA AL</t>
  </si>
  <si>
    <t>IMPERMEABILIZAÇÃO com manta asfáltica à base de asfalto modificado com polímeros, estruturada com uma armadura não tecida de filamentos de poliéster - IMPERMANTA</t>
  </si>
  <si>
    <t>APLICAÇÃO de verniz de alto desempenho protetor contra pichações - DENVERNIZ ANTIPICHAÇÃO</t>
  </si>
  <si>
    <t>APLICAÇÃO de impermeabilizante acrílico flexível com 4 demãos - DENVERCRIL</t>
  </si>
  <si>
    <t>CHAPISCO rolado com mistura de cimento e areia traço 1:3, com adição de adesivo sintético de alto desempenho - DENVERFIX CHAPISCO</t>
  </si>
  <si>
    <t>IMPERMEABILIZAÇÃO com argamassa polimérica impermeabilizante- DENVERTEC 100</t>
  </si>
  <si>
    <t>PINTURA com emulsão asfáltica elastomérica, 3 demãos - DENVERLAJE PRETO</t>
  </si>
  <si>
    <t>PINTURA impermeabilizante elástica à base de resina acrílica, 2 demãos - DENVERCRIL PAREDE</t>
  </si>
  <si>
    <t>ESPUMA de poliuretano monocomponente - DENVERFLEX POLIURETANO 330 vão: 1 x 1 cm</t>
  </si>
  <si>
    <t>ESPUMA de poliuretano monocomponente - DENVERESPUMA 500 (vão: 14 x 1 cm)</t>
  </si>
  <si>
    <t>PINTURA asfáltica para impermeabilização com 2 demãos - DENVERIMPER BLACK</t>
  </si>
  <si>
    <t>AZULEJO assentado com cola branca e juntas a prumo - VEDACIT BIANCOL A</t>
  </si>
  <si>
    <t>APLICAÇÃO de aditivo plastificante e redutor para concreto - VEDACIT CEMIX</t>
  </si>
  <si>
    <t>CHAPISCO para parede interna ou externa com argamassa de cimento e areia sem peneirar traço 1:3, e=5 mm, com emulsão adesiva VIAFIX</t>
  </si>
  <si>
    <t>CHAPISCO rolado com mistura de cimento e areia traço 1:3, com adição de resina sintética de alto desempenho - VEDACIT BIANCO</t>
  </si>
  <si>
    <t>IMPERMEABILIZAÇÃO com argamassa polimérica com 4 demãos - VEDATOP</t>
  </si>
  <si>
    <t>PINTURA asfáltica para impermeabilização com 2 demãos - VEDACIT CARBOLÁSTICO 1</t>
  </si>
  <si>
    <t>PINTURA hidrofugante a base de silicone com 2 demãos - SILICONE VEDACIT</t>
  </si>
  <si>
    <t>PINTURA com emulsão asfáltica, 3 demãos - VEDACIT FRIOASFALTO</t>
  </si>
  <si>
    <t>PINTURA hidrofugante a base de silicone com 2 demãos - VEDACIT ACQÜELLA</t>
  </si>
  <si>
    <t>PINTURA primer anticorrosiva para metais com 2 demãos - VEDACIT ARMATEC ZN</t>
  </si>
  <si>
    <t>REVESTIMENTO impermeável com 4 demãos - VEDAJÁ</t>
  </si>
  <si>
    <t>ARGAMASSA de cimento e areia sem peneirar traço 1:3, com aditivo impermeabilizante - VEDACIT</t>
  </si>
  <si>
    <t>IMPERMEABILIZAÇÃO com tinta asfáltica, 2 demãos - NEUTROL</t>
  </si>
  <si>
    <t>ESPUMA de poliuretano monocomponente - EXPANCIT (Vão: 14 x 1 cm)</t>
  </si>
  <si>
    <t>Vedação de trincas e fissuras ou arremate de caixilharia, aparelhos sanitários e de ar-condicionado com massa acrílica para juntas de 5x5 mm - VEDACIT VEDACRIL</t>
  </si>
  <si>
    <t>TRATAMENTO de fissuras, trincas e juntas de dilatação com tela de poliéster estrudante - VEDATEX</t>
  </si>
  <si>
    <t>TRATAMENTO de fissuras e trincas com massa asfáltica CARBOLÁSTICO 2 e tela de poliéster estrudante VEDATEX</t>
  </si>
  <si>
    <t>APLICAÇÃO de adesivo estrutural a base de epóxi - VEDACIT COMPOUND ADESIVO</t>
  </si>
  <si>
    <t>IMPERMEABILIZAÇÃO a base de revestimento polimérico, flexível, de base acrílica, alta aderência com 4 demãos - VEDATOP FLEX</t>
  </si>
  <si>
    <t>IMPERMEABILIZAÇÃO com manta asfáltica à base de asfaltos modificados armados com estruturante de polietileno de alta densidade - VEDACIT POLIETILENO</t>
  </si>
  <si>
    <t>PINTURA asfáltica a base de emulsão com 2 demãos - VEDACIT NEUTROLIN</t>
  </si>
  <si>
    <t>IMPERMEABILIZAÇÃO de jardim e floreira com manta asfáltica plastomérica PL / elastomérica EL,espessura da manta: 4mm - TORODIN ANTIRAIZ</t>
  </si>
  <si>
    <t>IMPERMEABILIZAÇÃO de floreira com manta asfáltica à base de polímeros especiais, espessura da manta: 4mm - VIAPOL LAJE POLIÉSTER</t>
  </si>
  <si>
    <t>REGULARIZAÇÃO desempenada de base, com argamassa de cimento e areia peneirada traço 1:4, e=2cm;  com emulsão adesiva VIAFIX</t>
  </si>
  <si>
    <t>APLICAÇÃO de resina acrílica impermeabilizante sobre telha, 3 demãos - VIAFLEX BRANCO</t>
  </si>
  <si>
    <t>APLICAÇÃO de revestimento impermeabilizante à base de resina acrílica pura, 1 demão - VIAPOL TINTACRYL</t>
  </si>
  <si>
    <t>Isolamento térmico em laje ou piso empregando pedra britada solta, e=25 cm</t>
  </si>
  <si>
    <t>Isolamento térmico em laje ou piso empregando lajota pré-moldada de concreto para obtenção de câmara de ar circulante</t>
  </si>
  <si>
    <t>Isolamento térmico em laje ou piso empregando argila expandida com cimento e areia, e=20 cm</t>
  </si>
  <si>
    <t>Isolamento térmico em laje ou piso com camada de dolomita magnesiana espalhada, e=10 cm</t>
  </si>
  <si>
    <t>Barra anti-pânico para porta simples</t>
  </si>
  <si>
    <t>Barra anti-pânico para porta dupla</t>
  </si>
  <si>
    <t>Ferragens para porta interna simples</t>
  </si>
  <si>
    <t>cj</t>
  </si>
  <si>
    <t>Ferragens para porta interna dupla</t>
  </si>
  <si>
    <t>Ferragens para porta externa simples</t>
  </si>
  <si>
    <t>Ferragens para porta externa dupla</t>
  </si>
  <si>
    <t>Gradil de ferro, colocação e acabamento malha=65x132mm, barras verticais, largura=25mm, espessura=3mm</t>
  </si>
  <si>
    <t>Gradil de alumínio, colocação e acabamento malha=65x132mm, barras verticais, largura=25mm, espessura=3mm</t>
  </si>
  <si>
    <t>Grade de proteção de ferro, colocação e acabamento</t>
  </si>
  <si>
    <t>Janela de aço 1,20 x 1,50 m, padronizada, de correr, com quatro folhas, sem bandeira, com vidro liso</t>
  </si>
  <si>
    <t>Janela de aço 1,00 x 2,00 m, padronizada, de correr, com seis folhas: duas fixas palhetadas, duas de correr palhetadas e duas de correr com vidro liso</t>
  </si>
  <si>
    <t>Janela de aço 1,20 x 2,00 m, padronizada, de correr, com seis folhas: duas fixas palhetadas, duas de correr palhetadas e duas de correr com vidro liso</t>
  </si>
  <si>
    <t>Janela de aço 1,00 x 1,20 m de correr, com quatro folhas, sem bandeira, com vidro liso</t>
  </si>
  <si>
    <t>Janela de aço 1,00 x 1,50 m, padronizada, de correr, com quatro folhas, sem bandeira, com vidro liso</t>
  </si>
  <si>
    <t>Janela de aço 1,00 x 2,00 m, padronizada, de correr, com quatro folhas, sem bandeira, com vidro liso</t>
  </si>
  <si>
    <t>Janela de aço 1,20 x 1,20 m, padronizada, de correr, com quatro folhas, sem bandeira, com vidro liso</t>
  </si>
  <si>
    <t>Janela de aço 1,20 x 2,00 m, padronizada, de correr, com quatro folhas, sem bandeira, com vidro liso</t>
  </si>
  <si>
    <t>Janela de aço 1,20 x 1,50 m, padronizada, de correr, com seis folhas: duas fixas palhetadas, duas de correr palhetadas e duas de correr com vidro liso</t>
  </si>
  <si>
    <t>Janela de aço 1,00 x 1,50 m, padronizada, de correr, com seis folhas: duas fixas palhetadas, duas de correr palhetadas e duas de correr com vidro liso</t>
  </si>
  <si>
    <t>Janela de alumínio sob encomenda, colocação e acabamento, basculante, com contramarcos</t>
  </si>
  <si>
    <t>Janela de alumínio sob encomenda, colocação e acabamento, de correr, com contramarcos</t>
  </si>
  <si>
    <t>Janela de alumínio sob encomenda, colocação e acabamento, fixa, com contramarcos</t>
  </si>
  <si>
    <t>Janela de alumínio sob encomenda, colocação e acabamento, maxim-ar, com contramarcos</t>
  </si>
  <si>
    <t>Janela de alumínio basculante (vitrô) 0,60 x 0,80 m, com vidro canelado</t>
  </si>
  <si>
    <t>Janela de alumínio 1,20 x 2,00 m, seis folhas, duas fixas palhetadas, duas de correr palhetadas e duas de correr com vidro liso</t>
  </si>
  <si>
    <t>Janela de alumínio 1,20 x 1,50 m, com três folhas, com vidro liso</t>
  </si>
  <si>
    <t>Janela de alumínio 0,60 x 0,60 m, basculante (vitrô) com uma seção, com vidro canelado</t>
  </si>
  <si>
    <t>Janela de alumínio 0,60 x 1,20 m, basculante (vitrô) com duas seções, com vidro canelado</t>
  </si>
  <si>
    <t>Janela de alumínio 0,80 x 0,80 m, basculante (vitrô) com uma seção, com vidro canelado</t>
  </si>
  <si>
    <t>Janela de alumínio 1,00 x 1,20 m, de correr, com duas folhas, com vidro liso</t>
  </si>
  <si>
    <t>Janela de alumínio 1,20 x 1,50 m, de correr, com quatro folhas, com bandeira, com vidro liso</t>
  </si>
  <si>
    <t>Janela de alumínio 1,20 x 1,50 m, de correr, com quatro folhas, sem bandeira, com vidro liso</t>
  </si>
  <si>
    <t>Janela de alumínio 0,80 x 1,20 m, maxim-ar, com duas seções, com vidro miniboreal</t>
  </si>
  <si>
    <t>Janela de alumínio 0,80 x 1,50 m, basculante (vitrô) com duas seções, com vidro canelado</t>
  </si>
  <si>
    <t>Janela de alumínio 0,60 x 0,80 m, maxim-ar, com uma seção, com vidro miniboreal</t>
  </si>
  <si>
    <t>Janela de alumínio 1,00 x 1,50 m, de correr, com três folhas, com vidro liso</t>
  </si>
  <si>
    <t>Janela de alumínio 1,20 x 1,50 m, de correr, com seis folhas: duas fixas palhetadas, duas de correr com vidro liso</t>
  </si>
  <si>
    <t>Janela de alumínio 1,20 x 1,20 m, de correr, com três folhas, com vidro liso</t>
  </si>
  <si>
    <t>Janela de alumínio 1,20 x 1,20 m, basculante (vitrô) com duas seções, com vidro canelado</t>
  </si>
  <si>
    <t>Janela de alumínio 1,20 x 1,20 m, de correr, com duas folhas, com vidro liso</t>
  </si>
  <si>
    <t>Janela de alumínio 1,20 x 2,00 m, de correr, com quatro folhas, com bandeira, com vidro liso</t>
  </si>
  <si>
    <t>Janela de alumínio 1,20 x 2,00 m, de correr, com quatro folhas, sem bandeira, com vidro liso</t>
  </si>
  <si>
    <t>Janela de alumínio 0,80 x 1,20 m, maxim-ar, com duas seções, com vidro miniboreal</t>
  </si>
  <si>
    <t>Janela de alumínio 0,80 x 0,80 m, maxim-ar, com uma seção, com vidro miniboreal</t>
  </si>
  <si>
    <t>Janela de alumínio 1,00 x 1,20 m, de correr, com três folhas, com vidro liso</t>
  </si>
  <si>
    <t>Porta corta-fogo, de correr, com trilho, tranca, rolete, roldana, batedor, contrapeso, caixa de tela, cabo de aço e fusível automático, instalada em viga de concreto</t>
  </si>
  <si>
    <t>Porta de ferro, em chapa dupla, uma folha</t>
  </si>
  <si>
    <t>Porta de aço em chapa ondulada, de enrolar</t>
  </si>
  <si>
    <t>Porta de alumínio, de correr, duas folhas, uma fixa</t>
  </si>
  <si>
    <t>Porta automática social, deslizante, para alto fluxo de pessoas, uma folha fixa e uma móvel com vidro liso temperado e caixilho de alumínio, para vão de 2200 x 2500 mm</t>
  </si>
  <si>
    <t>Porta de madeira 0,80 x 2,10 m, externa, com batente, guarnição e ferragem,</t>
  </si>
  <si>
    <t>Porta de madeira 0,90 x 2,10 m, externa, com batente, guarnição e ferragem</t>
  </si>
  <si>
    <t>Porta de madeira 0,60 x 2,10 m, interna, com batente, guarnição e ferragem</t>
  </si>
  <si>
    <t>Porta de madeira 0,70 x 2,10 m, interna, com batente, guarnição e ferragem</t>
  </si>
  <si>
    <t>Porta de madeira 0,80 x 2,10 m, interna, com batente, guarnição e ferragem</t>
  </si>
  <si>
    <t>Porta de madeira 0,90 x 2,10 m, interna, com batente, guarnição e ferragem</t>
  </si>
  <si>
    <t>Porta corta-fogo 0,80 x 2,10 m (P-90), uma folha, com batentes e ferragens</t>
  </si>
  <si>
    <t>Porta corta-fogo 1,60 x 2,10 m (P-90), duas folhas, com batentes e ferragens</t>
  </si>
  <si>
    <t>Corrimão tubular de ferro galvanizado diâmetro 2"</t>
  </si>
  <si>
    <t>Chuveiro elétrico automático, 220 V- 5400 W</t>
  </si>
  <si>
    <t>Conector soldável de bronze bolsa x bolsa, Ø 15 mm x 1/2"</t>
  </si>
  <si>
    <t>Conector soldável de bronze bolsa x ponta, Ø 28 mm x 1"</t>
  </si>
  <si>
    <t>Conector soldável de bronze bolsa x ponta, Ø 35 mm x 1 1/4"</t>
  </si>
  <si>
    <t>Conector soldável de bronze bolsa x ponta, Ø 42 mm x 1 1/2"</t>
  </si>
  <si>
    <t>Conector soldável de bronze bolsa x bolsa, Ø 22 mm x 3/4"</t>
  </si>
  <si>
    <t>Conector soldável de bronze bolsa x bolsa, Ø 28 mm x 1"</t>
  </si>
  <si>
    <t>Conector soldável de bronze bolsa x bolsa, Ø 35 mm x 1 1/4"</t>
  </si>
  <si>
    <t>Conector soldável de bronze bolsa x bolsa, Ø 42 mm x 1 1/2"</t>
  </si>
  <si>
    <t>Conector soldável de bronze bolsa x bolsa, Ø 54 mm x 2"</t>
  </si>
  <si>
    <t>Conector soldável de bronze bolsa x bolsa, Ø 66 mm x 2 1/2"</t>
  </si>
  <si>
    <t>Conector soldável de bronze bolsa x ponta, Ø 15 mm x 1/2"</t>
  </si>
  <si>
    <t>Conector soldável de bronze bolsa x ponta, Ø 22 mm x 3/4"</t>
  </si>
  <si>
    <t>Cotovelo soldável de bronze bolsa x bolsa, Ø 35 mm (1 1/4")</t>
  </si>
  <si>
    <t>Cotovelo soldável de bronze bolsa x ponta, Ø 35 mm x 1 1/4"</t>
  </si>
  <si>
    <t>Cotovelo soldável de bronze bolsa x ponta, Ø 42 mm x 1 1/2"</t>
  </si>
  <si>
    <t>Cotovelo de bronze bolsa x ponta, Ø 15 mm x 1/2"</t>
  </si>
  <si>
    <t>Cotovelo de bronze bolsa x ponta, Ø 22 mm x 3/4"</t>
  </si>
  <si>
    <t>Cotovelo de bronze bolsa x ponta, Ø 28 mm x 1"</t>
  </si>
  <si>
    <t>Cotovelo soldável de cobre bolsa x bolsa, Ø 15 mm (1/2")</t>
  </si>
  <si>
    <t>Cotovelo soldável de cobre bolsa x bolsa, Ø 22 mm (3/4")</t>
  </si>
  <si>
    <t>Cotovelo soldável de cobre bolsa x bolsa, Ø 28 mm (1")</t>
  </si>
  <si>
    <t>Curva 45° soldável de bronze bolsa x bolsa, Ø 35 mm (1 1/4") </t>
  </si>
  <si>
    <t>Curva 45° soldável de bronze bolsa x bolsa, Ø 42 mm (1 1/2") </t>
  </si>
  <si>
    <t>Curva 45° soldável de bronze bolsa x bolsa, Ø 54 mm (2") </t>
  </si>
  <si>
    <t>Curva 45° soldável de bronze bolsa x bolsa, Ø 66 mm (2 1/2") </t>
  </si>
  <si>
    <t>Curva 45° soldável de bronze bolsa x bolsa, Ø 79 mm (3") </t>
  </si>
  <si>
    <t>Curva 45° soldável de bronze bolsa x bolsa, Ø 104 mm (4") </t>
  </si>
  <si>
    <t>Curva 45° soldável de cobre bolsa x bolsa, Ø 15 mm (1/2")</t>
  </si>
  <si>
    <t>Curva 45° soldável de cobre bolsa x bolsa, Ø 22 mm (3/4")</t>
  </si>
  <si>
    <t>Curva 45° soldável de cobre bolsa x bolsa, Ø 28 mm (1")</t>
  </si>
  <si>
    <t>Curva de transposição soldável de cobre bolsa x bolsa, Ø 15 mm (1/2") </t>
  </si>
  <si>
    <t>Curva de transposição soldável de cobre bolsa x bolsa, Ø 22 mm (3/4") </t>
  </si>
  <si>
    <t>Curva de transposição soldável de cobre bolsa x bolsa, Ø 28 mm (1") </t>
  </si>
  <si>
    <t>Flange de cobre e bronze para saída de caixa d'água Ø 15 mm (1/2") </t>
  </si>
  <si>
    <t>Junta de bronze de expansão ponta x ponta, Ø 35 mm (1 1/4") </t>
  </si>
  <si>
    <t>Junta de bronze de expansão ponta x ponta, Ø 42 mm (1 1/2") </t>
  </si>
  <si>
    <t>Junta de bronze de expansão ponta x ponta, Ø 54 mm (2") </t>
  </si>
  <si>
    <t>Junta de bronze de expansão ponta x ponta, Ø 66 mm (2 1/2") </t>
  </si>
  <si>
    <t>Junta de bronze de expansão ponta x ponta, Ø 79 mm (3")</t>
  </si>
  <si>
    <t>Junta de bronze de expansão ponta x ponta, Ø 104 mm (4") </t>
  </si>
  <si>
    <t>Luva de bronze bolsa x bolsa Ø 35 mm (1 1/4") </t>
  </si>
  <si>
    <t>Luva de bronze bolsa x bolsa Ø 42 mm (1 1/2")</t>
  </si>
  <si>
    <t>Luva de cobre bolsa x bolsa Ø 15 mm (1/2") </t>
  </si>
  <si>
    <t>Luva de cobre bolsa x bolsa Ø 22 mm (3/4") </t>
  </si>
  <si>
    <t>Luva de cobre bolsa x bolsa Ø 28 mm (1") </t>
  </si>
  <si>
    <t>Tampão de bronze bolsa Ø 35 mm (1 1/4") </t>
  </si>
  <si>
    <t>Tampão de bronze bolsa Ø 42 mm (1 1/2") </t>
  </si>
  <si>
    <t>Tampão de bronze bolsa Ø 54 mm (2") </t>
  </si>
  <si>
    <t>Tampão de bronze bolsa Ø 66 mm (2 1/2") </t>
  </si>
  <si>
    <t>Tampão de cobre bolsa, Ø 15 mm (1/2") </t>
  </si>
  <si>
    <t>Tampão de cobre bolsa, Ø 22 mm (3/4") </t>
  </si>
  <si>
    <t>Tampão de cobre bolsa, Ø 28 mm (1") </t>
  </si>
  <si>
    <t>Tê de bronze com rosca fêmea central bolsa x bolsa, Ø 15 x 1/2" x 15 mm</t>
  </si>
  <si>
    <t>Tê de bronze com rosca fêmea central bolsa x bolsa, Ø 22 x 3/4" x 22 mm</t>
  </si>
  <si>
    <t>Tê de bronze de redução com rosca fêmea central bolsa x bolsa, Ø 22 x 1/2" x 22 mm </t>
  </si>
  <si>
    <t>Tê de bronze de redução com rosca fêmea central bolsa x bolsa, Ø 54 x 1" x 54 mm</t>
  </si>
  <si>
    <t>Tê de bronze bolsa x bolsa, Ø 35 mm (1 1/4")</t>
  </si>
  <si>
    <t>Tê de bronze bolsa x bolsa, Ø 42 mm (1 1/2")</t>
  </si>
  <si>
    <t>Tê de bronze bolsa x bolsa, Ø 54 mm (2")</t>
  </si>
  <si>
    <t>Tê de bronze bolsa x bolsa, Ø 66 mm (2 1/2")</t>
  </si>
  <si>
    <t>Tê de bronze bolsa x bolsa, Ø 79 mm (3")</t>
  </si>
  <si>
    <t>Bucha de redução de PVC roscável Ø 3/4 x 1/2" </t>
  </si>
  <si>
    <t>Bucha de redução de PVC roscável Ø 2 x 1 1/2" </t>
  </si>
  <si>
    <t>Bucha de redução de PVC roscável Ø 2 x 1 1/4" </t>
  </si>
  <si>
    <t>Bucha de redução de PVC roscável Ø 1 x 1/2" </t>
  </si>
  <si>
    <t>Bucha de redução de PVC roscável Ø 1 x 3/4"</t>
  </si>
  <si>
    <t>Bucha de redução de PVC roscável Ø 1 1/4 x 3/4" </t>
  </si>
  <si>
    <t>Bucha de redução de PVC roscável Ø 1 1/4 x 1"</t>
  </si>
  <si>
    <t>Bucha de redução de PVC roscável Ø 1 1/2 x 3/4" </t>
  </si>
  <si>
    <t>Bucha de redução de PVC roscável Ø 1 1/2 x 1"</t>
  </si>
  <si>
    <t>Bucha de redução de PVC roscável Ø 1 1/2 x 1 1/4"</t>
  </si>
  <si>
    <t>Bucha de redução de PVC roscável Ø 2 x 1" </t>
  </si>
  <si>
    <t>Cap (tampão) de PVC roscável Ø 1/2"</t>
  </si>
  <si>
    <t>Cap (tampão) de PVC roscável Ø 3/4"</t>
  </si>
  <si>
    <t>Cap (tampão) de PVC roscável Ø 1"</t>
  </si>
  <si>
    <t>Cap (tampão) de PVC roscável Ø 1 1/4"</t>
  </si>
  <si>
    <t>Cap (tampão) de PVC roscável Ø 1 1/2" </t>
  </si>
  <si>
    <t>Cap (tampão) de PVC roscável Ø 2" </t>
  </si>
  <si>
    <t>Cap (tampão) de PVC roscável Ø 2 1/2" </t>
  </si>
  <si>
    <t>Cap (tampão) de PVC roscável Ø 3"</t>
  </si>
  <si>
    <t>Cap (tampão) de PVC roscável Ø 4"</t>
  </si>
  <si>
    <t>Cap (tampão) de CPVC Ø 22 mm</t>
  </si>
  <si>
    <t>Cap (tampão) de CPVC Ø 28 mm</t>
  </si>
  <si>
    <t>Cap (tampão) de CPVC Ø 35 mm</t>
  </si>
  <si>
    <t>Cap (tampão) de CPVC Ø 42 mm</t>
  </si>
  <si>
    <t>Cruzeta de PVC roscável Ø 3/4"</t>
  </si>
  <si>
    <t>Cruzeta de PVC roscável Ø 1 1/2"</t>
  </si>
  <si>
    <t>Curva 90° de PVC roscável Ø 1/2"</t>
  </si>
  <si>
    <t>Curva 90° de PVC roscável Ø 3/4"</t>
  </si>
  <si>
    <t>Curva 90° de PVC roscável Ø 1"</t>
  </si>
  <si>
    <t>Curva 90° de PVC roscável Ø 1 1/4"</t>
  </si>
  <si>
    <t>Curva 90° de PVC branco roscável Ø 1 1/2"</t>
  </si>
  <si>
    <t>Curva 90° de PVC branco roscável Ø 2" </t>
  </si>
  <si>
    <t>Joelho 45° de CPVC Ø 35 mm</t>
  </si>
  <si>
    <t>Joelho 45° de CPVC Ø 42 mm</t>
  </si>
  <si>
    <t>Joelho 45° de CPVC Ø 54 mm</t>
  </si>
  <si>
    <t>Joelho 90° de CPVC Ø 15 mm</t>
  </si>
  <si>
    <t>Joelho 90° de CPVC Ø 22 mm</t>
  </si>
  <si>
    <t>Joelho 90° de CPVC Ø 28 mm</t>
  </si>
  <si>
    <t>Joelho 90° de CPVC Ø 35 mm</t>
  </si>
  <si>
    <t>Joelho 90° de CPVC Ø 42 mm</t>
  </si>
  <si>
    <t>Joelho 90° de CPVC Ø 54 mm</t>
  </si>
  <si>
    <t>Luva de transição de CPVC Ø 15 mm x 1/2" </t>
  </si>
  <si>
    <t>Luva de transição de CPVC Ø 22 mm x 3/4" </t>
  </si>
  <si>
    <t>Luva de transição de CPVC Ø 28 mm x 1" </t>
  </si>
  <si>
    <t>Luva de transição de CPVC Ø 35 mm x 1 1/4" </t>
  </si>
  <si>
    <t>Luva de transição de CPVC Ø 42 mm x 1 1/2" </t>
  </si>
  <si>
    <t>Luva de transição de CPVC Ø 54 mm x 2" </t>
  </si>
  <si>
    <t>Luva de transição de CPVC com bucha de latão e flange para gesso acartonado, Ø roscável 1/2 " e Ø soldável 22 mm</t>
  </si>
  <si>
    <t>Luva de transição de CPVC com bucha de latão e flange para gesso acartonado, Ø roscável 3/4 " e Ø soldável 22 mm</t>
  </si>
  <si>
    <t>Luva de CPVC Ø 15 mm</t>
  </si>
  <si>
    <t>Luva de CPVC Ø 22 mm</t>
  </si>
  <si>
    <t>Luva de CPVC Ø 28 mm</t>
  </si>
  <si>
    <t>Luva de CPVC Ø 35 mm</t>
  </si>
  <si>
    <t>Luva de CPVC Ø 42 mm</t>
  </si>
  <si>
    <t>Luva de CPVC Ø 54 mm</t>
  </si>
  <si>
    <t>Tê misturador de CPVC Ø 22 mm x 3/4" </t>
  </si>
  <si>
    <t>Tê 90° de CPVC Ø 15 mm</t>
  </si>
  <si>
    <t>Tê 90° de CPVC Ø 22 mm</t>
  </si>
  <si>
    <t>Tê 90° de CPVC Ø 28 mm</t>
  </si>
  <si>
    <t>Tê 90° de CPVC Ø 35 mm</t>
  </si>
  <si>
    <t>Tê 90° de CPVC Ø 42 mm</t>
  </si>
  <si>
    <t>Tê 90° de CPVC Ø 54 mm</t>
  </si>
  <si>
    <t>União de CPVC Ø 15 mm</t>
  </si>
  <si>
    <t>União de CPVC Ø 22 mm</t>
  </si>
  <si>
    <t>União de CPVC Ø 28 mm</t>
  </si>
  <si>
    <t>Bucha de redução de ferro galvanizado Ø 20 x 15 mm (3/4 x 1/2")</t>
  </si>
  <si>
    <t>Bucha de redução de ferro galvanizado Ø 40 x 32 mm (1 1/2 x 1 1/4")</t>
  </si>
  <si>
    <t>Bucha de redução de ferro galvanizado Ø 50 x 25 mm (2 x 1")</t>
  </si>
  <si>
    <t>Bucha de redução de ferro galvanizado Ø 50 x 32 mm (2 x 1 1/4")</t>
  </si>
  <si>
    <t>Bucha de redução de ferro galvanizado Ø 50 x 40 mm (2 x 1 1/2")</t>
  </si>
  <si>
    <t>Bucha de redução de ferro galvanizado Ø 65 x 25 mm (2 1/2 x 1")</t>
  </si>
  <si>
    <t>Bucha de redução de ferro galvanizado Ø 65 x 32 mm (2 1/2 x 1 1/4")</t>
  </si>
  <si>
    <t>Bucha de redução de ferro galvanizado Ø 65 x 40 mm (2 1/2 x 1 1/2")</t>
  </si>
  <si>
    <t>Junção 45° de PVC branco roscável Ø 1/2" </t>
  </si>
  <si>
    <t>Bucha de redução de ferro galvanizado Ø 80 x 40 mm (3 x 1 1/2")</t>
  </si>
  <si>
    <t>Bucha de redução de ferro galvanizado Ø 80 x 50 mm (3 x 2")</t>
  </si>
  <si>
    <t>Bucha de redução de ferro galvanizado Ø 25 x 15 mm (1 x 1/2")</t>
  </si>
  <si>
    <t>Bucha de redução de ferro galvanizado Ø 80 x 65 mm (3 x 2 1/2")</t>
  </si>
  <si>
    <t>Bucha de redução de ferro galvanizado Ø 100 x 50 mm (4 x 2")</t>
  </si>
  <si>
    <t>Bucha de redução de ferro galvanizado Ø 100 x 65 mm (4 x 2 1/2")</t>
  </si>
  <si>
    <t>Bucha de redução de ferro galvanizado Ø 100 x 80 mm (4 x 3")</t>
  </si>
  <si>
    <t>Bucha de redução de ferro galvanizado Ø 25 x 20 mm (1 x 3/4")</t>
  </si>
  <si>
    <t>Bucha de redução de ferro galvanizado Ø 32 x 15 mm (1 1/4 x 1/2")</t>
  </si>
  <si>
    <t>Bucha de redução de ferro galvanizado Ø 32 x 20 mm (1 1/4 x 3/4")</t>
  </si>
  <si>
    <t>Bucha de redução de ferro galvanizado Ø 32 x 25 mm (1 1/4 x 1")</t>
  </si>
  <si>
    <t>Bucha de redução de ferro galvanizado Ø 40 x 15 mm (1 1/2 x 1/2")</t>
  </si>
  <si>
    <t>Bucha de redução de ferro galvanizado Ø 40 x 20 mm (1 1/2 x 3/4")</t>
  </si>
  <si>
    <t>Bucha de redução de ferro galvanizado Ø 40 x 25 mm (1 1/2 x 1")</t>
  </si>
  <si>
    <t>Bujão (plug) de ferro galvanizado Ø 15 mm (1/2") </t>
  </si>
  <si>
    <t>Bujão (plug) de ferro galvanizado Ø 20 mm (3/4") </t>
  </si>
  <si>
    <t>Bujão (plug) de ferro galvanizado Ø 25 mm (1") </t>
  </si>
  <si>
    <t>Bujão (plug) de ferro galvanizado Ø 32 mm (1 1/4") </t>
  </si>
  <si>
    <t>Bujão (plug) de ferro galvanizado Ø 40 mm (1 1/2") </t>
  </si>
  <si>
    <t>Luva de PVC branco roscável Ø 3/4" </t>
  </si>
  <si>
    <t>Luva de PVC branco roscável Ø 1" </t>
  </si>
  <si>
    <t>Luva de PVC branco roscável Ø 1 1/4"</t>
  </si>
  <si>
    <t>Bujão (plug) de ferro galvanizado Ø 100 mm (4") </t>
  </si>
  <si>
    <t>Tampão (cap) de ferro galvanizado Ø 15 mm (1/2") </t>
  </si>
  <si>
    <t>Tampão (cap) de ferro galvanizado Ø 20 mm (3/4") </t>
  </si>
  <si>
    <t>Tampão (cap) de ferro galvanizado Ø 25 mm (1") </t>
  </si>
  <si>
    <t>Tampão (cap) de ferro galvanizado Ø 32 mm (1 1/4") </t>
  </si>
  <si>
    <t>Luva de redução de PVC branco roscável Ø 3/4" x 1/2"</t>
  </si>
  <si>
    <t>Tampão (cap) de ferro galvanizado Ø 50 mm (2")</t>
  </si>
  <si>
    <t>Tampão (cap) de ferro galvanizado Ø 65 mm (2 1/2") </t>
  </si>
  <si>
    <t>Tampão (cap) de ferro galvanizado Ø 80 mm (3")</t>
  </si>
  <si>
    <t>Tampão (cap) de ferro galvanizado Ø 100 mm (4") </t>
  </si>
  <si>
    <t>Cotovelo 45° de ferro galvanizado Ø 15 mm (1/2")</t>
  </si>
  <si>
    <t>Cotovelo 45° de ferro galvanizado Ø 150 mm (6")</t>
  </si>
  <si>
    <t>Cotovelo 45° de ferro galvanizado Ø 20 mm (3/4")</t>
  </si>
  <si>
    <t>Cotovelo 45° de ferro galvanizado Ø 25 mm (1")</t>
  </si>
  <si>
    <t>Cotovelo 45° de ferro galvanizado Ø 32 mm (1 1/4")</t>
  </si>
  <si>
    <t>Cotovelo 45° de ferro galvanizado Ø 40 mm (1 1/2")</t>
  </si>
  <si>
    <t>Cotovelo 45° de ferro galvanizado Ø 50 mm (2")</t>
  </si>
  <si>
    <t>Cotovelo 45° de ferro galvanizado Ø 65 mm (2 1/2")</t>
  </si>
  <si>
    <t>Cotovelo 45° de ferro galvanizado Ø 80 mm (3")</t>
  </si>
  <si>
    <t>Cotovelo 45° de ferro galvanizado Ø 100 mm (4")</t>
  </si>
  <si>
    <t>Cotovelo 90° de ferro galvanizado Ø 15 mm (1/2")</t>
  </si>
  <si>
    <t>Cotovelo 90° de ferro galvanizado Ø 150 mm (6")</t>
  </si>
  <si>
    <t>Cotovelo 90° de ferro galvanizado Ø 20 mm (3/4")</t>
  </si>
  <si>
    <t>Cotovelo 90° de ferro galvanizado Ø 25 mm (1")</t>
  </si>
  <si>
    <t>Cotovelo 90° de ferro galvanizado Ø 32 mm (1 1/4")</t>
  </si>
  <si>
    <t>Cotovelo 90° de ferro galvanizado Ø 40 mm (1 1/2")</t>
  </si>
  <si>
    <t>Cotovelo 90° de ferro galvanizado Ø 50 mm (2")</t>
  </si>
  <si>
    <t>Cotovelo 90° de ferro galvanizado Ø 65 mm (2 1/2")</t>
  </si>
  <si>
    <t>Cotovelo 90° de ferro galvanizado Ø 80 mm (3")</t>
  </si>
  <si>
    <t>Cotovelo 90° de ferro galvanizado Ø 100 mm (4")</t>
  </si>
  <si>
    <t>Tê 90° de redução de PVC branco roscável Ø 3/4 x 1/2" </t>
  </si>
  <si>
    <t>Tê 90° de redução de PVC branco roscável Ø 1 x 3/4" </t>
  </si>
  <si>
    <t>Tê 90° de redução de PVC branco roscável Ø 1 1/2 x 3/4"</t>
  </si>
  <si>
    <t>Tê 90° de PVC branco roscável Ø 1/2" </t>
  </si>
  <si>
    <t>Tê 90° de PVC branco roscável Ø 3/4"</t>
  </si>
  <si>
    <t>Tê 90° de PVC branco roscável Ø 1"</t>
  </si>
  <si>
    <t>Tê 90° de PVC branco roscável Ø 1 1/4" </t>
  </si>
  <si>
    <t>Tê 90° de PVC branco roscável Ø 1 1/2" </t>
  </si>
  <si>
    <t>Tê 90° de PVC branco roscável Ø 2"</t>
  </si>
  <si>
    <t>Cotovelo de redução de ferro galvanizado Ø 25 x 20 mm (1 x 3/4")</t>
  </si>
  <si>
    <t>Cotovelo de redução de ferro galvanizado Ø 32 x 20 mm (1 1/4 x 3/4")</t>
  </si>
  <si>
    <t>Cotovelo de redução de ferro galvanizado Ø 32 x 25 mm (1 1/4 x 1")</t>
  </si>
  <si>
    <t>Cotovelo de redução de ferro galvanizado Ø 40 x 20 mm (1 1/2 x 3/4")</t>
  </si>
  <si>
    <t>Cotovelo de redução de ferro galvanizado Ø 40 x 25 mm (1 1/2 x 1")</t>
  </si>
  <si>
    <t>Cotovelo de redução de ferro galvanizado Ø 40 x 32 mm (1 1/2 x 1 1/4")</t>
  </si>
  <si>
    <t>Cotovelo de redução de ferro galvanizado Ø 50 x 40 mm (2 x 1 1/2")</t>
  </si>
  <si>
    <t>Cotovelo macho-fêmea de ferro galvanizado Ø 15 mm (1/2")</t>
  </si>
  <si>
    <t>Cotovelo macho-fêmea de ferro galvanizado Ø 20 mm (3/4")</t>
  </si>
  <si>
    <t>Cotovelo macho-fêmea de ferro galvanizado Ø 25 mm (1")</t>
  </si>
  <si>
    <t>União de PVC branco roscável Ø 1/2"</t>
  </si>
  <si>
    <t>União de PVC branco roscável Ø 3/4" </t>
  </si>
  <si>
    <t>União de PVC branco roscável Ø 1" </t>
  </si>
  <si>
    <t>Cotovelo macho-fêmea de ferro galvanizado Ø 65 mm (2 1/2")</t>
  </si>
  <si>
    <t>União de PVC branco roscável Ø 1 1/2"</t>
  </si>
  <si>
    <t>União de PVC branco roscável Ø 2" </t>
  </si>
  <si>
    <t>União de PVC branco roscável Ø 2 1/2"</t>
  </si>
  <si>
    <t>União de PVC branco roscável Ø 3" </t>
  </si>
  <si>
    <t>União de PVC branco roscável Ø 4" </t>
  </si>
  <si>
    <t>Cruzeta de ferro galvanizado Ø 40 mm (1 1/2")</t>
  </si>
  <si>
    <t>Cruzeta de ferro galvanizado Ø 50 mm (2")</t>
  </si>
  <si>
    <t>Cruzeta de ferro galvanizado Ø 65 mm (2 1/2")</t>
  </si>
  <si>
    <t>Cruzeta de ferro galvanizado Ø 80 mm (3")</t>
  </si>
  <si>
    <t>Curva 45° macho-fêmea de ferro galvanizado Ø 15 mm (1/2") </t>
  </si>
  <si>
    <t>Curva 45° macho-fêmea de ferro galvanizado Ø 20 mm (3/4") </t>
  </si>
  <si>
    <t>Curva 45° macho-fêmea de ferro galvanizado Ø 25 mm (1") </t>
  </si>
  <si>
    <t>Curva 45° macho-fêmea de ferro galvanizado Ø 32 mm (1 1/4") </t>
  </si>
  <si>
    <t>Curva 45° macho-fêmea de ferro galvanizado Ø 40 mm (1 1/2") </t>
  </si>
  <si>
    <t>Curva 45° macho-fêmea de ferro galvanizado Ø 50 mm (2")</t>
  </si>
  <si>
    <t>Curva 45° macho-fêmea de ferro galvanizado Ø 65 mm (2 1/2") </t>
  </si>
  <si>
    <t>Curva 45° macho-fêmea de ferro galvanizado Ø 80 mm (3") </t>
  </si>
  <si>
    <t>Curva 90° fêmea de ferro galvanizado Ø 15 mm (1/2")</t>
  </si>
  <si>
    <t>Curva 90° fêmea de ferro galvanizado Ø 20 mm (3/4")</t>
  </si>
  <si>
    <t>Curva 90° fêmea de ferro galvanizado Ø 25 mm (1")</t>
  </si>
  <si>
    <t>Curva 90° fêmea de ferro galvanizado Ø 32 mm (1 1/4")</t>
  </si>
  <si>
    <t>Curva 90° fêmea de ferro galvanizado Ø 40 mm (1 1/2")</t>
  </si>
  <si>
    <t>Curva 90° fêmea de ferro galvanizado Ø 50 mm (2")</t>
  </si>
  <si>
    <t>Curva 90° fêmea de ferro galvanizado Ø 65 mm (2 1/2")</t>
  </si>
  <si>
    <t>Curva 90° fêmea de ferro galvanizado Ø 80 mm (3")</t>
  </si>
  <si>
    <t>Curva 90° fêmea de ferro galvanizado Ø 100 mm (4")</t>
  </si>
  <si>
    <t>Curva 90° macho de ferro galvanizado Ø 15 mm (1/2")</t>
  </si>
  <si>
    <t>Curva 90° macho de ferro galvanizado Ø 20 mm (3/4")</t>
  </si>
  <si>
    <t>Curva 90° macho de ferro galvanizado Ø 25 mm (1")</t>
  </si>
  <si>
    <t>Curva 90° macho de ferro galvanizado Ø 32 mm (1 1/4")</t>
  </si>
  <si>
    <t>Curva 90° macho de ferro galvanizado Ø 40 mm (1 1/2")</t>
  </si>
  <si>
    <t>Curva 90° macho de ferro galvanizado Ø 50 mm (2")</t>
  </si>
  <si>
    <t>Curva 90° macho de ferro galvanizado Ø 65 mm (2 1/2")</t>
  </si>
  <si>
    <t>Curva 90° macho de ferro galvanizado Ø 100 mm (4")</t>
  </si>
  <si>
    <t>Curva 90° macho-fêmea de ferro galvanizado Ø 15 mm (1/2")</t>
  </si>
  <si>
    <t>Curva 90° macho-fêmea de ferro galvanizado Ø 20 mm (3/4")</t>
  </si>
  <si>
    <t>Curva 90° macho-fêmea de ferro galvanizado Ø 25 mm (1")</t>
  </si>
  <si>
    <t>Curva 90° macho-fêmea de ferro galvanizado Ø 32 mm (1 1/4")</t>
  </si>
  <si>
    <t>Curva 90° macho-fêmea de ferro galvanizado Ø 40 mm (1 1/2")</t>
  </si>
  <si>
    <t>Curva 90° macho-fêmea de ferro galvanizado Ø 50 mm (2")</t>
  </si>
  <si>
    <t>Curva 90° macho-fêmea de ferro galvanizado Ø 65 mm (2 1/2")</t>
  </si>
  <si>
    <t>Curva 90° macho-fêmea de ferro galvanizado Ø 80 mm (3")</t>
  </si>
  <si>
    <t>Curva 90° macho-fêmea de ferro galvanizado Ø 100 mm (4")</t>
  </si>
  <si>
    <t>Curva de retorno de ferro galvanizado Ø 15 mm (1/2")</t>
  </si>
  <si>
    <t>Curva de retorno de ferro galvanizado Ø 20 mm (3/4")</t>
  </si>
  <si>
    <t>Curva de retorno de ferro galvanizado Ø 25 mm (1")</t>
  </si>
  <si>
    <t>Curva de retorno de ferro galvanizado Ø 32 mm (1 1/4")</t>
  </si>
  <si>
    <t>Curva de retorno de ferro galvanizado Ø 40 mm (1 1/2")</t>
  </si>
  <si>
    <t>Curva de retorno de ferro galvanizado Ø 50 mm (2")</t>
  </si>
  <si>
    <t>Curva de transposição de ferro galvanizado Ø 15 x 15 mm (1/2 x 1/2") </t>
  </si>
  <si>
    <t>Curva de transposição de ferro galvanizado Ø 15 x 25 mm (1/2 x 1") </t>
  </si>
  <si>
    <t>Curva de transposição de ferro galvanizado Ø 20 x 20 mm (3/4 x 3/4") </t>
  </si>
  <si>
    <t>Curva de transposição de ferro galvanizado Ø 20 x 25 mm (3/4 x 1") </t>
  </si>
  <si>
    <t>Curva 45° fêmea de ferro galvanizado Ø 15 mm (1/2")</t>
  </si>
  <si>
    <t>Curva 45° fêmea de ferro galvanizado Ø 20 mm (3/4")</t>
  </si>
  <si>
    <t>Curva 45° fêmea de ferro galvanizado Ø 25 mm (1")</t>
  </si>
  <si>
    <t>Curva 45° fêmea de ferro galvanizado Ø 32 mm (1 1/4")</t>
  </si>
  <si>
    <t>Curva 45° fêmea de ferro galvanizado Ø 40 mm (1 1/2")</t>
  </si>
  <si>
    <t>Flange de ferro galvanizado para caixa d´água Ø 15 mm (1/2")</t>
  </si>
  <si>
    <t>Flange de ferro galvanizado sextavada Ø 40 mm (1 1/2")</t>
  </si>
  <si>
    <t>Flange de ferro galvanizado sextavada Ø 50 mm (2")</t>
  </si>
  <si>
    <t>Flange de ferro galvanizado sextavada Ø 65 mm (2 1/2")</t>
  </si>
  <si>
    <t>Flange de ferro galvanizado sextavada Ø 80 mm (3")</t>
  </si>
  <si>
    <t>Flange de ferro galvanizado sextavada Ø 100 mm (4")</t>
  </si>
  <si>
    <t>Flange de ferro galvanizado para caixa d´água Ø 20 mm (3/4")</t>
  </si>
  <si>
    <t>Flange de ferro galvanizado para caixa d´água Ø 25 mm (1")</t>
  </si>
  <si>
    <t>Flange de ferro galvanizado para caixa d´água Ø 32 mm (1 1/4")</t>
  </si>
  <si>
    <t>Flange de ferro galvanizado para caixa d´água Ø 40 mm (1 1/2")</t>
  </si>
  <si>
    <t>Flange de ferro galvanizado sextavada Ø 15 mm (1/2")</t>
  </si>
  <si>
    <t>Flange de ferro galvanizado sextavada Ø 20 mm (3/4")</t>
  </si>
  <si>
    <t>Flange de ferro galvanizado sextavada Ø 25 mm (1")</t>
  </si>
  <si>
    <t>Flange de ferro galvanizado sextavada Ø 32 mm (1 1/4")</t>
  </si>
  <si>
    <t>Luva de ferro galvanizado Ø 15 mm (1/2")</t>
  </si>
  <si>
    <t>Luva de ferro galvanizado Ø 20 mm (3/4")</t>
  </si>
  <si>
    <t>Luva de ferro galvanizado Ø 25 mm (1")</t>
  </si>
  <si>
    <t>Luva de ferro galvanizado Ø 32 mm (1 1/4")</t>
  </si>
  <si>
    <t>Luva de ferro galvanizado Ø 40 mm (1 1/2")</t>
  </si>
  <si>
    <t>Luva de ferro galvanizado Ø 50 mm (2")</t>
  </si>
  <si>
    <t>Luva de ferro galvanizado Ø 65 mm (2 1/2")</t>
  </si>
  <si>
    <t>Luva de ferro galvanizado Ø 80 mm (3")</t>
  </si>
  <si>
    <t>Luva de ferro galvanizado Ø 100 mm (4")</t>
  </si>
  <si>
    <t>Luva de redução de ferro galvanizado Ø 20 x 15 mm (3/4 x 1/2") </t>
  </si>
  <si>
    <t>Luva de redução de ferro galvanizado Ø 50 x 25 mm (2 x 1") </t>
  </si>
  <si>
    <t>Luva de redução de ferro galvanizado Ø 50 x 32 mm (2 x 1 1/4") </t>
  </si>
  <si>
    <t>Luva de redução de ferro galvanizado Ø 50 x 40 mm (2 x 1 1/2") </t>
  </si>
  <si>
    <t>Luva de redução de ferro galvanizado Ø 65 x 32 mm (2 1/2 x 1 1/4") </t>
  </si>
  <si>
    <t>Luva de redução de ferro galvanizado Ø 65 x 40mm (2 1/2 x 1 1/2") </t>
  </si>
  <si>
    <t>Luva de redução de ferro galvanizado Ø 65 x 50 mm (2 1/2 x 2") </t>
  </si>
  <si>
    <t>Luva de redução de ferro galvanizado Ø 80 x 40 mm (3 x 1 1/2") </t>
  </si>
  <si>
    <t>Luva de redução de ferro galvanizado Ø 80 x 50 mm (3 x 2") </t>
  </si>
  <si>
    <t>Luva de redução de ferro galvanizado Ø 80 x 65 mm (3 x 2 1/2") </t>
  </si>
  <si>
    <t>Luva de redução de ferro galvanizado Ø 100 x 50 mm (4 x 2") </t>
  </si>
  <si>
    <t>Luva de redução de ferro galvanizado Ø 25 x 15 mm (1 x 1/2") </t>
  </si>
  <si>
    <t>Luva de redução de ferro galvanizado Ø 100 x 65 mm (4 x 2 1/2") </t>
  </si>
  <si>
    <t>Luva de redução de ferro galvanizado Ø 100 x 80 mm (4 x 3") </t>
  </si>
  <si>
    <t>Luva de redução de ferro galvanizado Ø 25 x 20 mm (1 x 3/4") </t>
  </si>
  <si>
    <t>Luva de redução de ferro galvanizado Ø 32 x 15 mm (1 1/4 x 1/2") </t>
  </si>
  <si>
    <t>Luva de redução de ferro galvanizado Ø 32 x 20 mm (1 1/4 x 3/4") </t>
  </si>
  <si>
    <t>Luva de redução de ferro galvanizado Ø 32 x 25 mm (1 1/4 x 1") </t>
  </si>
  <si>
    <t>Luva de redução de ferro galvanizado Ø 40 x 20 mm (1 1/2 x 3/4") </t>
  </si>
  <si>
    <t>Luva de redução de ferro galvanizado Ø 40 x 25 mm (1 1/2 x 1") </t>
  </si>
  <si>
    <t>Luva de redução de ferro galvanizado Ø 40 x 32 mm (1 1/2 x 1 1/4") </t>
  </si>
  <si>
    <t>Luva macho-fêmea de redução de ferro galvanizado Ø 20 x 15mm (3/4 x 1/2") </t>
  </si>
  <si>
    <t>Luva macho-fêmea de redução de ferro galvanizado Ø 25 x 15 mm (1 x 1/2") </t>
  </si>
  <si>
    <t>Luva macho-fêmea de redução de ferro galvanizado Ø 25 x 20 mm (1 x 3/4") </t>
  </si>
  <si>
    <t>Luva macho-fêmea de redução de ferro galvanizado Ø 32 x 20 mm (1 1/4 x 3/4") </t>
  </si>
  <si>
    <t>Luva macho-fêmea de redução de ferro galvanizado Ø 32 x 25 mm (1 1/4 x 1") </t>
  </si>
  <si>
    <t>Luva macho-fêmea de redução de ferro galvanizado Ø 40 x 25 mm (1 1/2 x 1") </t>
  </si>
  <si>
    <t>Luva macho-fêmea de redução de ferro galvanizado Ø 40 x 32 mm (1 1/2 x 1 1/4") </t>
  </si>
  <si>
    <t>Niple duplo de ferro galvanizado Ø 15 mm (1/2") </t>
  </si>
  <si>
    <t>Niple duplo de ferro galvanizado Ø 20 mm (3/4") </t>
  </si>
  <si>
    <t>Niple duplo de ferro galvanizado Ø 25 mm (1") </t>
  </si>
  <si>
    <t>Niple duplo de ferro galvanizado Ø 32 mm (1 1/4") </t>
  </si>
  <si>
    <t>Niple duplo de ferro galvanizado Ø 40 mm (1 1/2") </t>
  </si>
  <si>
    <t>Niple duplo de ferro galvanizado Ø 50 mm (2")</t>
  </si>
  <si>
    <t>Niple duplo de ferro galvanizado Ø 65 mm (2 1/2") </t>
  </si>
  <si>
    <t>Niple duplo de ferro galvanizado Ø 80 mm (3") </t>
  </si>
  <si>
    <t>Niple duplo de ferro galvanizado Ø 100 mm (4") </t>
  </si>
  <si>
    <t>Niple duplo de redução de ferro galvanizado Ø 20 x 15 mm (3/4 x 1/2") </t>
  </si>
  <si>
    <t>Niple duplo de redução de ferro galvanizado Ø 50 x 32 mm (2 x 1 1/4") </t>
  </si>
  <si>
    <t>Niple duplo de redução de ferro galvanizado Ø 50 x 40 mm (2 x 1 1/2") </t>
  </si>
  <si>
    <t>Niple duplo de redução de ferro galvanizado Ø 65 x 50 mm (2 1/2 x 2") </t>
  </si>
  <si>
    <t>Niple duplo de redução de ferro galvanizado Ø 80 x 50 mm (3 x 2") </t>
  </si>
  <si>
    <t>Niple duplo de redução de ferro galvanizado Ø 80 x 65 mm (3 x 2 1/2") </t>
  </si>
  <si>
    <t>Niple duplo de redução de ferro galvanizado Ø 25 x 15 mm (1 x 1/2") </t>
  </si>
  <si>
    <t>Niple duplo de redução de ferro galvanizado Ø 25 x 20 mm (1 x 3/4") </t>
  </si>
  <si>
    <t>Niple duplo de redução de ferro galvanizado Ø 32 x 20 mm (1 1/4 x 3/4") </t>
  </si>
  <si>
    <t>Niple duplo de redução de ferro galvanizado Ø 32 x 25 mm (1 1/4 x 1") </t>
  </si>
  <si>
    <t>Niple duplo de redução de ferro galvanizado Ø 40 x 20 mm (1 1/2 x 3/4") </t>
  </si>
  <si>
    <t>Niple duplo de redução de ferro galvanizado Ø 40 x 25 mm (1 1/2 x 1") </t>
  </si>
  <si>
    <t>Niple duplo de redução de ferro galvanizado Ø 40 x 32 mm (1 1/2 x 1 1/4") </t>
  </si>
  <si>
    <t>Niple duplo de redução de ferro galvanizado Ø 50 x 25 mm (2 x 1") </t>
  </si>
  <si>
    <t>Tê 45° de ferro galvanizado Ø 15 mm (1/2") </t>
  </si>
  <si>
    <t>Tê 45° de ferro galvanizado Ø 20 mm (3/4") </t>
  </si>
  <si>
    <t>Tê 45° de ferro galvanizado Ø 25 mm (1")</t>
  </si>
  <si>
    <t>Tê 45° de ferro galvanizado Ø 32 mm (1 1/4")</t>
  </si>
  <si>
    <t>Tê 45° de ferro galvanizado Ø 40 mm (1 1/2") </t>
  </si>
  <si>
    <t>Tê 45° de ferro galvanizado Ø 50 mm (2")</t>
  </si>
  <si>
    <t>Tê 45° de ferro galvanizado Ø 65 mm (2 1/2") </t>
  </si>
  <si>
    <t>Tê 45° de ferro galvanizado Ø 80 mm (3")</t>
  </si>
  <si>
    <t>Tê 45° de ferro galvanizado Ø 100 mm (4")</t>
  </si>
  <si>
    <t>Tê 90° de ferro galvanizado Ø 15 mm (1/2") </t>
  </si>
  <si>
    <t>Tê 90° de ferro galvanizado Ø 150 mm (6")</t>
  </si>
  <si>
    <t>Tê 90° de ferro galvanizado Ø 20 mm (3/4")</t>
  </si>
  <si>
    <t>Tê 90° de ferro galvanizado Ø 25 mm (1")</t>
  </si>
  <si>
    <t>Tê 90° de ferro galvanizado Ø 32 mm (1 1/4")</t>
  </si>
  <si>
    <t>Tê 90° de ferro galvanizado Ø 40 mm (1 1/2") </t>
  </si>
  <si>
    <t>Tê 90° de ferro galvanizado Ø 50 mm (2") </t>
  </si>
  <si>
    <t>Tê 90° de ferro galvanizado Ø 65 mm (2 1/2") </t>
  </si>
  <si>
    <t>Tê 90° de ferro galvanizado Ø 80 mm (3")</t>
  </si>
  <si>
    <t>Tê 90° de ferro galvanizado Ø 100 mm (4") </t>
  </si>
  <si>
    <t>Tê de curva dupla de ferro galvanizado Ø 15 mm (1/2") </t>
  </si>
  <si>
    <t>Tê de curva dupla de ferro galvanizado Ø 20 mm (3/4")</t>
  </si>
  <si>
    <t>Tê de redução de ferro galvanizado Ø 20 x 15 mm (3/4 x 1/2")</t>
  </si>
  <si>
    <t>Tê de redução de ferro galvanizado Ø 50 x 25 mm (2 x 1") </t>
  </si>
  <si>
    <t>Tê de redução de ferro galvanizado Ø 50 x 32 mm (2 x 1 1/4")</t>
  </si>
  <si>
    <t>Tê de redução de ferro galvanizado Ø 50 x 40 mm (2 x 1 1/2")</t>
  </si>
  <si>
    <t>Tê de redução de ferro galvanizado Ø 65 x 25 mm (2 1/2 x 1")</t>
  </si>
  <si>
    <t>Tê de redução de ferro galvanizado Ø 65 x 32 mm (2 1/2 x 1 1/4")</t>
  </si>
  <si>
    <t>Tê de redução de ferro galvanizado Ø 65 x 40 mm (2 1/2 x 1 1/2")</t>
  </si>
  <si>
    <t>Tê de redução de ferro galvanizado Ø 65 x 50 mm (2 1/2 x 2")</t>
  </si>
  <si>
    <t>Tê de redução de ferro galvanizado Ø 80 x 25 mm ( 3 x 1")</t>
  </si>
  <si>
    <t>Tê de redução de ferro galvanizado Ø 80 x 40 mm (3 x 1 1/2")</t>
  </si>
  <si>
    <t>Tê de redução de ferro galvanizado Ø 80 x 50 mm (3 x 2")</t>
  </si>
  <si>
    <t>Tê de redução de ferro galvanizado Ø 25 x 15 mm (1 x 1/2") </t>
  </si>
  <si>
    <t>Tê de redução de ferro galvanizado Ø 80 x 65 mm (3 x 2 1/2")</t>
  </si>
  <si>
    <t>Tê de redução de ferro galvanizado Ø 100 x 50 mm (4 x 2")</t>
  </si>
  <si>
    <t>Tê de redução de ferro galvanizado Ø 25 x 20 mm (1 x 3/4") </t>
  </si>
  <si>
    <t>Tê de redução de ferro galvanizado Ø 32 x 15 mm (1 1/4 x 1/2")</t>
  </si>
  <si>
    <t>Tê de redução de ferro galvanizado Ø 32 x 20 mm (1 1/4 x 3/4") </t>
  </si>
  <si>
    <t>Tê de redução de ferro galvanizado Ø 32 x 25 mm (1 1/4 x 1")</t>
  </si>
  <si>
    <t>Tê de redução de ferro galvanizado Ø 40 x 20 mm (1 1/2 x 3/4") </t>
  </si>
  <si>
    <t>Tê de redução de ferro galvanizado Ø 40 x 25 mm (1 1/2 x 1")</t>
  </si>
  <si>
    <t>Tê de redução de ferro galvanizado Ø 40 x 32 mm ( 1 1/2 x 1 1/4")</t>
  </si>
  <si>
    <t>União de ferro galvanizado com assento cônico de bronze, Ø 15 mm (1/2")</t>
  </si>
  <si>
    <t>União de ferro galvanizado com assento cônico de bronze, Ø 20 mm (3/4")</t>
  </si>
  <si>
    <t>União de ferro galvanizado com assento cônico de bronze, Ø 25 mm (1")</t>
  </si>
  <si>
    <t>União de ferro galvanizado com assento cônico de bronze, Ø 32 mm (1 1/4")</t>
  </si>
  <si>
    <t>União de ferro galvanizado com assento cônico de bronze, Ø 40 mm (1 1/2")</t>
  </si>
  <si>
    <t>União de ferro galvanizado com assento cônico de bronze, Ø 50 mm (2")</t>
  </si>
  <si>
    <t>União de ferro galvanizado com assento cônico de bronze, Ø 65 mm (2 1/2")</t>
  </si>
  <si>
    <t>União de ferro galvanizado com assento cônico de bronze, Ø 80 mm (3")</t>
  </si>
  <si>
    <t>União de ferro galvanizado com assento cônico de bronze, Ø 100 mm (4")</t>
  </si>
  <si>
    <t>Joelho 90° soldável de PVC azul com rosca metálica Ø 20 mm x 1/2"</t>
  </si>
  <si>
    <t>Joelho 90° soldável de PVC azul com rosca metálica Ø 25 mm x 1/2"</t>
  </si>
  <si>
    <t>Joelho 90° soldável de PVC azul com rosca metálica Ø 25 mm x 3/4"</t>
  </si>
  <si>
    <t>Joelho 90° soldável de PVC azul com rosca metálica Ø 32 mm x 3/4"</t>
  </si>
  <si>
    <t>Luva soldável de PVC azul com rosca metálica Ø 20 mm x 1/2" </t>
  </si>
  <si>
    <t>Luva soldável de PVC azul com rosca metálica Ø 25 mm x 1/2"</t>
  </si>
  <si>
    <t>Luva soldável de PVC azul com rosca metálica Ø 25 mm x 3/4"</t>
  </si>
  <si>
    <t>Tê 90° soldável de PVC azul com rosca metálica, Ø 20 mm x 20 mm x 1/2"</t>
  </si>
  <si>
    <t>Tê 90° soldável de PVC azul com rosca metálica, Ø 25 mm x 25 mm x 1/2"</t>
  </si>
  <si>
    <t>Tê 90° soldável de PVC azul com rosca metálica, Ø 25 mm x 25 mm x 3/4"</t>
  </si>
  <si>
    <t>Tê 90° soldável de PVC azul com rosca metálica, Ø 32 mm x 32 mm x 3/4"</t>
  </si>
  <si>
    <t>Adaptador soldável de PVC marrom com flanges e anel para caixa d'água Ø 20 mm x 1/2"</t>
  </si>
  <si>
    <t>Adaptador soldável de PVC marrom com flanges e anel para caixa d'água Ø 25 mm x 3/4"</t>
  </si>
  <si>
    <t>Adaptador soldável de PVC marrom com flanges e anel para caixa d'água Ø 32 mm x 1"</t>
  </si>
  <si>
    <t>Adaptador soldável de PVC marrom com flanges e anel para caixa d'água Ø 40 mm x 1 1/4" </t>
  </si>
  <si>
    <t>Adaptador soldável de PVC marrom com flanges e anel para caixa d'água Ø 50 mm x 1 1/2" </t>
  </si>
  <si>
    <t>Adaptador soldável de PVC marrom com flanges e anel para caixa d'água Ø 60 mm x 2"</t>
  </si>
  <si>
    <t>Adaptador soldável de PVC marrom com flanges livres para caixa d'água Ø 25 mm x 3/4"</t>
  </si>
  <si>
    <t>Adaptador soldável de PVC marrom com flanges livres para caixa d'água Ø 32 mm x 1"</t>
  </si>
  <si>
    <t>Adaptador soldável de PVC marrom com flanges livres para caixa d'água Ø 40 mm x 1 1/4"</t>
  </si>
  <si>
    <t>Adaptador soldável de PVC marrom com flanges livres para caixa d'água Ø 50 mm x 1 1/2"</t>
  </si>
  <si>
    <t>Adaptador soldável de PVC marrom com flanges livres para caixa d'água Ø 60 mm x 2"</t>
  </si>
  <si>
    <t>Adaptador soldável de PVC marrom com flanges livres para caixa d'água Ø 75 mm x 2 1/2"</t>
  </si>
  <si>
    <t>Adaptador soldável de PVC marrom com flanges livres para caixa d'água Ø 85 mm x 3"</t>
  </si>
  <si>
    <t>Adaptador soldável de PVC marrom com flanges livres para caixa d'água Ø 110 mm x 4"</t>
  </si>
  <si>
    <t>Adaptador soldável de PVC marrom, curto para registro Ø 20 mm x 1/2"</t>
  </si>
  <si>
    <t>Adaptador soldável de PVC marrom, curto para registro Ø 25 mm x 3/4"</t>
  </si>
  <si>
    <t>Adaptador soldável de PVC marrom, curto para registro Ø 32 mm x 1"</t>
  </si>
  <si>
    <t>Adaptador soldável de PVC marrom, curto para registro Ø 40 mm x 1 1/4"</t>
  </si>
  <si>
    <t>Adaptador soldável de PVC marrom, curto para registro Ø 50 mm x 1 1/2"</t>
  </si>
  <si>
    <t>Adaptador soldável de PVC marrom, curto para registro Ø 60 mm x 2"</t>
  </si>
  <si>
    <t>Adaptador soldável de PVC marrom, curto para registro Ø 75 mm x 2 1/2"</t>
  </si>
  <si>
    <t>Adaptador soldável de PVC marrom, curto para registro Ø 85 mm x 3"</t>
  </si>
  <si>
    <t>Adaptador soldável de PVC marrom, curto para registro Ø 110 mm x 4"</t>
  </si>
  <si>
    <t>Ponto de água fria com tubo de PVC e conexões, Ø 25 mm</t>
  </si>
  <si>
    <t>Adaptador soldável longo de PVC marrom com flanges livres para caixa d'água Ø 25 mm x 3/4"</t>
  </si>
  <si>
    <t>Adaptador soldável longo de PVC marrom com flanges livres para caixa d'água Ø 32 mm x 1"</t>
  </si>
  <si>
    <t>Adaptador soldável longo de PVC marrom com flanges livres para caixa d'água Ø 40 mm x 1 1/4"</t>
  </si>
  <si>
    <t>Adaptador soldável longo de PVC marrom com flanges livres para caixa d'água Ø 50 mm x 1 1/2"</t>
  </si>
  <si>
    <t>Adaptador soldável longo de PVC marrom com flanges livres para caixa d'água Ø 60 mm x 2"</t>
  </si>
  <si>
    <t>Adaptador soldável longo de PVC marrom com flanges livres para caixa d'água Ø 75 mm x 2 1/2"</t>
  </si>
  <si>
    <t>Adaptador soldável longo de PVC marrom com flanges livres para caixa d'água Ø 85 mm x 3" </t>
  </si>
  <si>
    <t>Adaptador soldável longo de PVC marrom com flanges livres para caixa d'água Ø 110 mm x 4"</t>
  </si>
  <si>
    <t>Bucha de redução soldável de PVC marrom, curta, Ø 25 mm x 20 mm</t>
  </si>
  <si>
    <t>Bucha de redução soldável de PVC marrom, longa, Ø 40 mm x 20 mm</t>
  </si>
  <si>
    <t>Bucha de redução soldável de PVC marrom, longa, Ø 40 mm x 25 mm</t>
  </si>
  <si>
    <t>Bucha de redução soldável de PVC marrom, longa, Ø 50 mm x 20 mm</t>
  </si>
  <si>
    <t>Bucha de redução soldável de PVC marrom, longa, Ø 50 mm x 25 mm</t>
  </si>
  <si>
    <t>Bucha de redução soldável de PVC marrom, longa, Ø 50 mm x 32 mm</t>
  </si>
  <si>
    <t>Bucha de redução soldável de PVC marrom, longa, Ø 60 mm x 25 mm</t>
  </si>
  <si>
    <t>Bucha de redução soldável de PVC marrom, longa, Ø 60 mm x 32 mm</t>
  </si>
  <si>
    <t>Bucha de redução soldável de PVC marrom, longa, Ø 60 mm x 40 mm</t>
  </si>
  <si>
    <t>Bucha de redução soldável de PVC marrom, longa, Ø 60 mm x 50 mm</t>
  </si>
  <si>
    <t>Bucha de redução soldável de PVC marrom, longa, Ø 75 mm x 50 mm</t>
  </si>
  <si>
    <t>Bucha de redução soldável de PVC marrom, curta, Ø 32 mm x 25 mm</t>
  </si>
  <si>
    <t>Bucha de redução soldável de PVC marrom, longa, Ø 85 mm x 60 mm</t>
  </si>
  <si>
    <t>Bucha de redução soldável de PVC marrom, longa, Ø 110 mm x 60 mm</t>
  </si>
  <si>
    <t>Bucha de redução soldável de PVC marrom, longa, Ø 110 mm x 75 mm</t>
  </si>
  <si>
    <t>Bucha de redução soldável de PVC marrom, curta, Ø 40 mm x 32 mm</t>
  </si>
  <si>
    <t>Bucha de redução soldável de PVC marrom, curta, Ø 50 mm x 40 mm</t>
  </si>
  <si>
    <t>Bucha de redução soldável de PVC marrom, curta, Ø 60 mm x 50 mm</t>
  </si>
  <si>
    <t>Bucha de redução soldável de PVC marrom, curta, Ø 75 mm x 60 mm</t>
  </si>
  <si>
    <t>Bucha de redução soldável de PVC marrom, curta, Ø 85 mm x 75 mm</t>
  </si>
  <si>
    <t>Bucha de redução soldável de PVC marrom, curta, Ø 110 mm x 85 mm</t>
  </si>
  <si>
    <t>Bucha de redução soldável de PVC marrom, longa, Ø 32 mm x 20 mm</t>
  </si>
  <si>
    <t>Cap (tampão) soldável de PVC marrom Ø 20 mm</t>
  </si>
  <si>
    <t>Cap (tampão) soldável de PVC marrom Ø 25 mm </t>
  </si>
  <si>
    <t>Cap (tampão) soldável de PVC marrom Ø 32 mm </t>
  </si>
  <si>
    <t>Cap (tampão) soldável de PVC marrom Ø 40 mm </t>
  </si>
  <si>
    <t>Cap (tampão) soldável de PVC marrom Ø 50 mm</t>
  </si>
  <si>
    <t>Cap (tampão) soldável de PVC marrom Ø 60 mm </t>
  </si>
  <si>
    <t>Cap (tampão) soldável de PVC marrom Ø 75 mm </t>
  </si>
  <si>
    <t>Cap (tampão) soldável de PVC marrom Ø 85 mm </t>
  </si>
  <si>
    <t>Cap (tampão) soldável de PVC marrom Ø 110 mm</t>
  </si>
  <si>
    <t>Cruzeta soldável de PVC marrom Ø 25 mm</t>
  </si>
  <si>
    <t>Cruzeta soldável de PVC marrom Ø 50 mm</t>
  </si>
  <si>
    <t>Curva 45° soldável de PVC marrom Ø 20 mm </t>
  </si>
  <si>
    <t>Curva 45° soldável de PVC marrom Ø 25 mm</t>
  </si>
  <si>
    <t>Curva 45° soldável de PVC marrom Ø 32 mm </t>
  </si>
  <si>
    <t>Curva 45° soldável de PVC marrom Ø 40 mm </t>
  </si>
  <si>
    <t>Curva 45° soldável de PVC marrom Ø 50 mm</t>
  </si>
  <si>
    <t>Curva 45° soldável de PVC marrom Ø 60 mm </t>
  </si>
  <si>
    <t>Curva 45° soldável de PVC marrom Ø 75 mm </t>
  </si>
  <si>
    <t>Curva 45° soldável de PVC marrom Ø 85 mm </t>
  </si>
  <si>
    <t>Curva 45° soldável de PVC marrom Ø 110 mm</t>
  </si>
  <si>
    <t>Curva 90° soldável de PVC marrom Ø 20 mm </t>
  </si>
  <si>
    <t>Curva 90° soldável de PVC marrom Ø 25 mm </t>
  </si>
  <si>
    <t>Curva 90° soldável de PVC marrom Ø 32 mm </t>
  </si>
  <si>
    <t>Curva 90° soldável de PVC marrom Ø 40 mm </t>
  </si>
  <si>
    <t>Curva 90° soldável de PVC marrom Ø 50 mm </t>
  </si>
  <si>
    <t>Curva 90° soldável de PVC marrom Ø 60 mm </t>
  </si>
  <si>
    <t>Curva 90° soldável de PVC marrom Ø 75 mm </t>
  </si>
  <si>
    <t>Curva 90° soldável de PVC marrom Ø 85 mm </t>
  </si>
  <si>
    <t>Curva 90° soldável de PVC marrom Ø 110 mm</t>
  </si>
  <si>
    <t>Joelho 90° soldável de PVC marrom Ø 20 mm</t>
  </si>
  <si>
    <t>Joelho 90° soldável de PVC marrom Ø 25 mm</t>
  </si>
  <si>
    <t>Joelho 90° soldável de PVC marrom Ø 32 mm</t>
  </si>
  <si>
    <t>Joelho 90° soldável de PVC marrom Ø 40 mm</t>
  </si>
  <si>
    <t>Joelho 90° soldável de PVC marrom Ø 50 mm</t>
  </si>
  <si>
    <t>Joelho 90° soldável de PVC marrom Ø 60 mm</t>
  </si>
  <si>
    <t>Joelho 90° soldável de PVC marrom Ø 75 mm</t>
  </si>
  <si>
    <t>Joelho 90° soldável de PVC marrom Ø 85 mm</t>
  </si>
  <si>
    <t>Joelho 90° soldável de PVC marrom Ø 110 mm</t>
  </si>
  <si>
    <t>Joelho 90° soldável/rosca de PVC marrom Ø 20 mm x 1/2"</t>
  </si>
  <si>
    <t>Joelho 90° soldável/rosca de PVC marrom Ø 25 mm x 1/2"</t>
  </si>
  <si>
    <t>Joelho 90° soldável/rosca de PVC marrom Ø 25 mm x 3/4"</t>
  </si>
  <si>
    <t>Joelho 90° soldável/rosca de PVC marrom Ø 32 mm x 3/4"</t>
  </si>
  <si>
    <t>Joelho 45° soldável de PVC marrom Ø 20 mm</t>
  </si>
  <si>
    <t>Joelho 45° soldável de PVC marrom Ø 25 mm</t>
  </si>
  <si>
    <t>Joelho 45° soldável de PVC marrom Ø 32 mm</t>
  </si>
  <si>
    <t>Joelho 45° soldável de PVC marrom Ø 40 mm</t>
  </si>
  <si>
    <t>Joelho 45° soldável de PVC marrom Ø 50 mm</t>
  </si>
  <si>
    <t>Joelho 45° soldável de PVC marrom Ø 60 mm</t>
  </si>
  <si>
    <t>Joelho 45° soldável de PVC marrom Ø 75 mm</t>
  </si>
  <si>
    <t>Joelho 45° soldável de PVC marrom Ø 85 mm</t>
  </si>
  <si>
    <t>Joelho 45° soldável de PVC marrom Ø 110 mm</t>
  </si>
  <si>
    <t>Joelho 90° de redução soldável de PVC marrom Ø 25 x 20 mm</t>
  </si>
  <si>
    <t>Joelho 90° de redução soldável de PVC marrom Ø 32 x 25 mm</t>
  </si>
  <si>
    <t>Luva de redução soldável de PVC marrom Ø 25 x 20 mm </t>
  </si>
  <si>
    <t>Luva de redução soldável de PVC marrom Ø 32 x 25 mm</t>
  </si>
  <si>
    <t>Luva de redução soldável de PVC marrom Ø 40 x 32 mm</t>
  </si>
  <si>
    <t>Luva de redução soldável de PVC marrom Ø 50 x 25 mm</t>
  </si>
  <si>
    <t>Luva de redução soldável de PVC marrom Ø 60 x 50 mm </t>
  </si>
  <si>
    <t>Luva soldável de PVC marrom Ø 20 mm</t>
  </si>
  <si>
    <t>Luva soldável de PVC marrom Ø 25 mm</t>
  </si>
  <si>
    <t>Luva soldável de PVC marrom Ø 32 mm</t>
  </si>
  <si>
    <t>Luva soldável de PVC marrom Ø 40 mm</t>
  </si>
  <si>
    <t>Luva soldável de PVC marrom Ø 50 mm </t>
  </si>
  <si>
    <t>Luva soldável de PVC marrom Ø 60 mm</t>
  </si>
  <si>
    <t>Luva soldável de PVC marrom Ø 75 mm</t>
  </si>
  <si>
    <t>Luva soldável de PVC marrom Ø 85 mm </t>
  </si>
  <si>
    <t>Luva soldável de PVC marrom Ø 110 mm</t>
  </si>
  <si>
    <t>Luva soldável/rosca de PVC marrom Ø 20 mm x 1/2" </t>
  </si>
  <si>
    <t>Luva soldável/rosca de PVC marrom Ø 25 mm x 1/2" </t>
  </si>
  <si>
    <t>Luva soldável/rosca de PVC marrom Ø 25 mm x 3/4" </t>
  </si>
  <si>
    <t>Luva soldável/rosca de PVC marrom Ø 32 mm x 1" </t>
  </si>
  <si>
    <t>Luva soldável/rosca de PVC marrom Ø 40 mm x 1 1/4" </t>
  </si>
  <si>
    <t>Luva soldável/rosca de PVC marrom Ø 50 mm x 1 1/2" </t>
  </si>
  <si>
    <t>Tê 90° de redução soldável de PVC marrom Ø 25 x 20 mm</t>
  </si>
  <si>
    <t>Tê 90° de redução soldável de PVC marrom Ø 110 x 60 mm</t>
  </si>
  <si>
    <t>Tê 90° de redução soldável de PVC marrom Ø 32 x 25 mm</t>
  </si>
  <si>
    <t>Tê 90° de redução soldável de PVC marrom Ø 40 x 32 mm</t>
  </si>
  <si>
    <t>Tê 90° de redução soldável de PVC marrom Ø 50 x 20 mm</t>
  </si>
  <si>
    <t>Tê 90° de redução soldável de PVC marrom Ø 50 x 25 mm</t>
  </si>
  <si>
    <t>Tê 90° de redução soldável de PVC marrom Ø 50 x 32 mm</t>
  </si>
  <si>
    <t>Tê 90° de redução soldável de PVC marrom Ø 50 x 40 mm</t>
  </si>
  <si>
    <t>Tê 90° de redução soldável de PVC marrom Ø 75 x 50 mm</t>
  </si>
  <si>
    <t>Tê 90° de redução soldável de PVC marrom Ø 85 x 60 mm</t>
  </si>
  <si>
    <t>Tê 90° soldável de PVC marrom Ø 20 mm</t>
  </si>
  <si>
    <t>Tê 90° soldável de PVC marrom Ø 25 mm</t>
  </si>
  <si>
    <t>Tê 90° soldável de PVC marrom Ø 32 mm</t>
  </si>
  <si>
    <t>Tê 90° soldável de PVC marrom Ø 40 mm</t>
  </si>
  <si>
    <t>Tê 90° soldável de PVC marrom Ø 50 mm</t>
  </si>
  <si>
    <t>Tê 90° soldável de PVC marrom Ø 60 mm</t>
  </si>
  <si>
    <t>Tê 90° soldável de PVC marrom Ø 75 mm</t>
  </si>
  <si>
    <t>Tê 90° soldável de PVC marrom Ø 85 mm</t>
  </si>
  <si>
    <t>Tê 90° soldável de PVC marrom Ø 110 mm</t>
  </si>
  <si>
    <t>Tê 90° soldável/rosca de PVC marrom, Ø 20 mm x 20 mm x 1/2"</t>
  </si>
  <si>
    <t>Tê 90° soldável/rosca de PVC marrom, Ø 25 mm x 25 mm x 1/2"</t>
  </si>
  <si>
    <t>Tê 90° soldável/rosca de PVC marrom, Ø 25 mm x 25 mm x 3/4"</t>
  </si>
  <si>
    <t>Tê 90° soldável/rosca de PVC marrom, Ø 32 mm x 32 mm x 3/4"</t>
  </si>
  <si>
    <t>União soldável de PVC marrom Ø 20 mm</t>
  </si>
  <si>
    <t>União soldável de PVC marrom Ø 25 mm</t>
  </si>
  <si>
    <t>União soldável de PVC marrom Ø 32 mm</t>
  </si>
  <si>
    <t>União soldável de PVC marrom Ø 40 mm</t>
  </si>
  <si>
    <t>União soldável de PVC marrom Ø 50 mm</t>
  </si>
  <si>
    <t>União soldável de PVC marrom Ø 60 mm</t>
  </si>
  <si>
    <t>União soldável de PVC marrom Ø 75 mm</t>
  </si>
  <si>
    <t>União soldável de PVC marrom Ø 85 mm</t>
  </si>
  <si>
    <t>União soldável de PVC marrom Ø 110 mm</t>
  </si>
  <si>
    <t>Joelho 45° de CPVC Ø 28 mm</t>
  </si>
  <si>
    <t>Cotovelo com saída lateral de ferro galvanizado Ø 20 mm (3/4")</t>
  </si>
  <si>
    <t>Cotovelo macho-fêmea de ferro galvanizado Ø 80 mm (3")</t>
  </si>
  <si>
    <t>Joelho 45° de PVC branco roscável Ø 2" </t>
  </si>
  <si>
    <t>Joelho 90° de PVC branco roscável Ø 2"</t>
  </si>
  <si>
    <t>Junção 45° de PVC branco roscável Ø 1 1/4" </t>
  </si>
  <si>
    <t>Luva de PVC branco roscável Ø 2 1/2" </t>
  </si>
  <si>
    <t>Plug (bujão) de PVC branco roscável Ø 1 1/4" </t>
  </si>
  <si>
    <t>Plug (bujão) de PVC branco roscável Ø 3/4" </t>
  </si>
  <si>
    <t>União de cobre bolsa x bolsa, Ø 28 mm (1")</t>
  </si>
  <si>
    <t>Adaptador de CPVC Ø 15 mm</t>
  </si>
  <si>
    <t>Bucha de redução de CPVC Ø 35 mm x 28 mm </t>
  </si>
  <si>
    <t>Cap (tampão) de CPVC Ø 15 mm </t>
  </si>
  <si>
    <t>Cap (tampão) de CPVC Ø 54 mm</t>
  </si>
  <si>
    <t>Conector de CPVC Ø 28 mm x 1"</t>
  </si>
  <si>
    <t>Joelho 45° de CPVC Ø 15 mm</t>
  </si>
  <si>
    <t>Bucha de redução de ferro galvanizado Ø 65 x 50 mm (2 1/2 x 2")</t>
  </si>
  <si>
    <t>Tampão (cap) de ferro galvanizado Ø 40 mm (1 1/2") </t>
  </si>
  <si>
    <t>Luva de redução de PVC branco roscável Ø 1" x 3/4"</t>
  </si>
  <si>
    <t>Plug (bujão) de PVC branco roscável Ø 1" </t>
  </si>
  <si>
    <t>Cotovelo de redução de ferro galvanizado Ø 20 x 15 mm (3/4 x 1/2")</t>
  </si>
  <si>
    <t>União de bronze bolsa x bolsa, Ø 79 mm (3")</t>
  </si>
  <si>
    <t>Joelho de transição de CPVC Ø 22 mm x 3/4" </t>
  </si>
  <si>
    <t>Bujão (plug) de ferro galvanizado Ø 65 mm (2 1/2") </t>
  </si>
  <si>
    <t>Cotovelo com saída lateral de ferro galvanizado Ø 32 mm (1 1/4")</t>
  </si>
  <si>
    <t>Cotovelo com saída lateral de ferro galvanizado Ø 50 mm (2")</t>
  </si>
  <si>
    <t>Joelho 45° de PVC branco roscável Ø 1 1/2" </t>
  </si>
  <si>
    <t>Joelho 90° de PVC branco roscável Ø 1" </t>
  </si>
  <si>
    <t>Luva de PVC branco roscável Ø 4" </t>
  </si>
  <si>
    <t>União de bronze bolsa x bolsa, Ø 54 mm (2")</t>
  </si>
  <si>
    <t>União de bronze bolsa x bolsa, Ø 66 mm (2 1/2")</t>
  </si>
  <si>
    <t>União de cobre bolsa x bolsa, Ø 15 mm (1/2")</t>
  </si>
  <si>
    <t>Bucha de redução de CPVC Ø 22 mm x 15 mm </t>
  </si>
  <si>
    <t>Conector de CPVC Ø 22 mm x 3/4" </t>
  </si>
  <si>
    <t>Bujão (plug) de ferro galvanizado Ø 50 mm (2") </t>
  </si>
  <si>
    <t>Cotovelo com saída lateral de ferro galvanizado Ø 25 mm (1")</t>
  </si>
  <si>
    <t>Cotovelo com saída lateral de ferro galvanizado Ø 40 mm (1 1/2")</t>
  </si>
  <si>
    <t>Joelho 45° de PVC branco roscável Ø 3/4"</t>
  </si>
  <si>
    <t>Joelho 90° de PVC branco roscável Ø 3/4"</t>
  </si>
  <si>
    <t>Luva de PVC branco roscável Ø 2" </t>
  </si>
  <si>
    <t>Tê de cobre bolsa x bolsa, Ø 22 mm (3/4")</t>
  </si>
  <si>
    <t>Tê de cobre bolsa x bolsa, Ø 28 mm (1") </t>
  </si>
  <si>
    <t>União de bronze bolsa x bolsa, Ø 35 mm (1 1/4")</t>
  </si>
  <si>
    <t>União de bronze bolsa x bolsa, Ø 104 mm (4")</t>
  </si>
  <si>
    <t>Cotovelo com saída lateral de ferro galvanizado Ø 15 mm (1/2")</t>
  </si>
  <si>
    <t>Cruzeta de ferro galvanizado Ø 20 mm (3/4")</t>
  </si>
  <si>
    <t>Joelho 45° de PVC branco roscável Ø 1/2" </t>
  </si>
  <si>
    <t>Joelho 90° de redução de PVC branco roscável Ø 3/4" x 1/2" </t>
  </si>
  <si>
    <t>Junção 45° de PVC branco roscável Ø 1 1/2"</t>
  </si>
  <si>
    <t>Plug (bujão) de PVC branco roscável Ø 2" </t>
  </si>
  <si>
    <t>Cotovelo macho-fêmea de ferro galvanizado Ø 40 mm (1 1/2")</t>
  </si>
  <si>
    <t>Cotovelo macho-fêmea de ferro galvanizado Ø 50 mm (2")</t>
  </si>
  <si>
    <t>Tê de cobre bolsa x bolsa, Ø 15 mm (1/2") </t>
  </si>
  <si>
    <t>Joelho de transição de CPVC Ø 15 mm x 1/2" </t>
  </si>
  <si>
    <t>Joelho 90° de PVC branco roscável Ø 1/2"</t>
  </si>
  <si>
    <t>Joelho 90° de PVC branco roscável Ø 1 1/2" </t>
  </si>
  <si>
    <t>Luva de PVC branco roscável Ø 1/2" </t>
  </si>
  <si>
    <t>Bucha de redução de CPVC Ø 28 mm x 22 mm </t>
  </si>
  <si>
    <t>Joelho 45° de CPVC Ø 22 mm</t>
  </si>
  <si>
    <t>Joelho 45° de PVC branco roscável Ø 1 1/4"</t>
  </si>
  <si>
    <t>Joelho 90° de redução de PVC branco roscável Ø 1" x 3/4" </t>
  </si>
  <si>
    <t>Junção 45° de PVC branco roscável Ø 3/4" </t>
  </si>
  <si>
    <t>Junção 45° de PVC branco roscável Ø 2" </t>
  </si>
  <si>
    <t>Cotovelo de redução de ferro galvanizado Ø 25 x 15 mm (1 x 1/2")</t>
  </si>
  <si>
    <t>Cotovelo macho-fêmea de ferro galvanizado Ø 32 mm (1 1/4")</t>
  </si>
  <si>
    <t>Tê de bronze bolsa x bolsa, Ø 104 mm (4")</t>
  </si>
  <si>
    <t>Bucha de redução de CPVC Ø 42 mm x 35 mm </t>
  </si>
  <si>
    <t>Bujão (plug) de ferro galvanizado Ø 80 mm (3") </t>
  </si>
  <si>
    <t>Cruzeta de ferro galvanizado Ø 15 mm (1/2")</t>
  </si>
  <si>
    <t>Cruzeta de ferro galvanizado Ø 25 mm (1")</t>
  </si>
  <si>
    <t>Cruzeta de ferro galvanizado Ø 32 mm (1 1/4")</t>
  </si>
  <si>
    <t>Joelho 45° de PVC branco roscável Ø 1" </t>
  </si>
  <si>
    <t>Joelho 90° de PVC branco roscável Ø 1 1/4"</t>
  </si>
  <si>
    <t>Junção 45° de PVC branco roscável Ø 1" </t>
  </si>
  <si>
    <t>Luva de PVC branco roscável Ø 1 1/2"</t>
  </si>
  <si>
    <t>Luva de PVC branco roscável Ø 3" </t>
  </si>
  <si>
    <t>Plug (bujão) de PVC branco roscável Ø 1 1/2"</t>
  </si>
  <si>
    <t>Plug (bujão) de PVC branco roscável Ø 1/2" </t>
  </si>
  <si>
    <t>União de PVC branco roscável Ø 1 1/4" </t>
  </si>
  <si>
    <t>Cotovelo de redução de ferro galvanizado Ø 65 x 50 mm (2 1/2" x 2")</t>
  </si>
  <si>
    <t>União de bronze bolsa x bolsa, Ø 42 mm (1 1/2")</t>
  </si>
  <si>
    <t>Adaptador de CPVC Ø 22 mm</t>
  </si>
  <si>
    <t>Bucha de redução de CPVC Ø 54 mm x 42 mm </t>
  </si>
  <si>
    <t>Conjunto elevatório motor-bomba centrífuga de 1/3 hp</t>
  </si>
  <si>
    <t>Conjunto elevatório motor-bomba centrífuga de 1/2 hp</t>
  </si>
  <si>
    <t>Conjunto elevatório motor-bomba centrífuga de 3/4 hp</t>
  </si>
  <si>
    <t>Conjunto elevatório motor-bomba centrífuga de 2 hp</t>
  </si>
  <si>
    <t>Conjunto elevatório motor-bomba centrífuga de 3 hp</t>
  </si>
  <si>
    <t>Conjunto elevatório motor-bomba centrífuga de 5 hp</t>
  </si>
  <si>
    <t>Conjunto elevatório motor-bomba centrífuga de 7,5 hp</t>
  </si>
  <si>
    <t>Conjunto elevatório motor-bomba centrífuga de 10 hp</t>
  </si>
  <si>
    <t>Registro de esfera em PVC roscável, Ø 1/2"</t>
  </si>
  <si>
    <t>Registro de esfera em PVC soldável, Ø 40 mm</t>
  </si>
  <si>
    <t>Registro de esfera em PVC soldável, Ø 50 mm</t>
  </si>
  <si>
    <t>Registro de esfera em PVC soldável, Ø 60 mm</t>
  </si>
  <si>
    <t>Registro de esfera em PVC roscável, Ø 3/4"</t>
  </si>
  <si>
    <t>Registro de esfera em PVC roscável, Ø 1"</t>
  </si>
  <si>
    <t>Registro de esfera em PVC roscável, Ø 1 1/4"</t>
  </si>
  <si>
    <t>Registro de esfera em PVC roscável, Ø 1 1/2"</t>
  </si>
  <si>
    <t>Registro de esfera em PVC roscável, Ø 2"</t>
  </si>
  <si>
    <t>Registro de esfera em PVC soldável, Ø 20 mm</t>
  </si>
  <si>
    <t>Registro de esfera em PVC soldável, Ø 25 mm</t>
  </si>
  <si>
    <t>Registro de esfera em PVC soldável, Ø 32 mm</t>
  </si>
  <si>
    <t>Registro de gaveta bruto Ø 15 mm (1/2")</t>
  </si>
  <si>
    <t>Registro de gaveta com canopla Ø 15 mm (1/2")</t>
  </si>
  <si>
    <t>Registro de gaveta com canopla Ø 20 mm (3/4")</t>
  </si>
  <si>
    <t>Registro de gaveta com canopla Ø 25 mm (1")</t>
  </si>
  <si>
    <t>Registro de gaveta com canopla Ø 32 mm (1 1/4")</t>
  </si>
  <si>
    <t>Registro de gaveta com canopla Ø 40 mm (1 1/2")</t>
  </si>
  <si>
    <t>Registro de gaveta bruto com adaptador para PVC, Ø 15 mm (1/2")</t>
  </si>
  <si>
    <t>Registro de gaveta bruto com adaptador para PVC, Ø 20 mm (3/4")</t>
  </si>
  <si>
    <t>Registro de gaveta bruto com adaptador para CPVC, Ø 15 mm (1/2")</t>
  </si>
  <si>
    <t>Registro de gaveta bruto com adaptador para CPVC, Ø 20 mm (3/4")</t>
  </si>
  <si>
    <t>Registro de gaveta bruto Ø 20 mm (3/4")</t>
  </si>
  <si>
    <t>Registro de gaveta bruto Ø 25 mm (1")</t>
  </si>
  <si>
    <t>Registro de gaveta bruto Ø 32 mm (1 1/4")</t>
  </si>
  <si>
    <t>Registro de gaveta bruto Ø 40 mm (1 1/2")</t>
  </si>
  <si>
    <t>Registro de gaveta bruto Ø 50 mm (2")</t>
  </si>
  <si>
    <t>Registro de gaveta bruto Ø 65 mm (2 1/2")</t>
  </si>
  <si>
    <t>Registro de gaveta bruto Ø 80 mm (3")</t>
  </si>
  <si>
    <t>Registro de gaveta bruto Ø 100 mm (4")</t>
  </si>
  <si>
    <t>Registro de pressão com canopla Ø 15 mm (1/2")</t>
  </si>
  <si>
    <t>Registro de pressão com canopla Ø 20 mm (3/4")</t>
  </si>
  <si>
    <t>Registro de pressão com canopla Ø 25 mm (1")</t>
  </si>
  <si>
    <t>Registro de pressão bruto com adaptador para PVC, Ø 15 mm (1/2)"</t>
  </si>
  <si>
    <t>Registro de pressão bruto com adaptador para PVC, Ø 20 mm (3/4")</t>
  </si>
  <si>
    <t>Registro de pressão bruto com adaptador para CPVC, Ø 15 mm (1/2)"</t>
  </si>
  <si>
    <t>Registro de pressão bruto com adaptador para CPVC, Ø 20 mm (3/4")</t>
  </si>
  <si>
    <t>Registro de pressão em PVC roscável para chuveiro, Ø 1/2"</t>
  </si>
  <si>
    <t>Registro de pressão em PVC roscável para chuveiro, Ø 3/4"</t>
  </si>
  <si>
    <t>Registro de pressão em PVC soldável para chuveiro, Ø 20 mm</t>
  </si>
  <si>
    <t>Registro de pressão em PVC soldável para chuveiro, Ø 25 mm</t>
  </si>
  <si>
    <t>Torneira de bóia Ø 20 mm (3/4")  </t>
  </si>
  <si>
    <t>Torneira de bóia Ø 25 mm (1")  </t>
  </si>
  <si>
    <t>Torneira de bóia Ø 32 mm (1 1/4")  </t>
  </si>
  <si>
    <t>Torneira de bóia Ø 40 mm (1 1/2")  </t>
  </si>
  <si>
    <t>Torneira de bóia Ø 50 mm (2")  </t>
  </si>
  <si>
    <t>Reservatório d'água cilíndrico de fibra de vidro capacidade 500 litros</t>
  </si>
  <si>
    <t>Reservatório d'água cilíndrico de fibra de vidro capacidade 1000 litros</t>
  </si>
  <si>
    <t>Reservatório d'água de fibrocimento capacidade 500 litros</t>
  </si>
  <si>
    <t>Reservatório d'água de fibrocimento capacidade 1000 litros</t>
  </si>
  <si>
    <t>Automático de bóia</t>
  </si>
  <si>
    <t>Tubo de CPVC Ø 15 mm</t>
  </si>
  <si>
    <t>Tubo de CPVC Ø 22 mm</t>
  </si>
  <si>
    <t>Tubo de CPVC Ø 28 mm</t>
  </si>
  <si>
    <t>Tubo de CPVC Ø 35 mm</t>
  </si>
  <si>
    <t>Tubo de CPVC Ø 42 mm</t>
  </si>
  <si>
    <t>Tubo de CPVC Ø 54 mm</t>
  </si>
  <si>
    <t>Tubo de PVC branco roscável Ø 1/2" </t>
  </si>
  <si>
    <t>Tubo de aço galvanizado com costura Ø 15 mm (1/2") </t>
  </si>
  <si>
    <t>Tubo de aço galvanizado com costura Ø 150 mm (6") </t>
  </si>
  <si>
    <t>Tubo de aço galvanizado sem costura Ø 15 mm (1/2") </t>
  </si>
  <si>
    <t>Tubo de aço galvanizado sem costura Ø 20 mm (3/4") </t>
  </si>
  <si>
    <t>Tubo de aço galvanizado sem costura Ø 25 mm (1") </t>
  </si>
  <si>
    <t>Tubo de aço galvanizado sem costura Ø 32 mm (1 1/4")</t>
  </si>
  <si>
    <t>Tubo de aço galvanizado sem costura Ø 40 mm (1 1/2")</t>
  </si>
  <si>
    <t>Tubo de aço galvanizado sem costura Ø 50 mm (2")</t>
  </si>
  <si>
    <t>Tubo de aço galvanizado sem costura Ø 65 mm (2 1/2") </t>
  </si>
  <si>
    <t>Tubo de aço galvanizado sem costura Ø 80 mm (3")</t>
  </si>
  <si>
    <t>Tubo de aço galvanizado sem costura Ø 100 mm (4")</t>
  </si>
  <si>
    <t>Tubo de aço galvanizado com costura Ø 20 mm (3/4")</t>
  </si>
  <si>
    <t>Tubo de aço galvanizado sem costura Ø 150 mm (6") </t>
  </si>
  <si>
    <t>Tubo de aço galvanizado com costura Ø 25 mm (1")</t>
  </si>
  <si>
    <t>Tubo de aço galvanizado com costura Ø 32 mm (1 1/4")</t>
  </si>
  <si>
    <t>Tubo de aço galvanizado com costura Ø 40 mm (1 1/2")</t>
  </si>
  <si>
    <t>Tubo de aço galvanizado com costura Ø 50 mm (2")</t>
  </si>
  <si>
    <t>Tubo de aço galvanizado com costura Ø 65 mm (2 1/2")</t>
  </si>
  <si>
    <t>Tubo de aço galvanizado com costura Ø 80 mm (3")</t>
  </si>
  <si>
    <t>Tubo de aço galvanizado com costura Ø 100 mm (4")</t>
  </si>
  <si>
    <t>Tubo de PVC soldável Ø 20 mm</t>
  </si>
  <si>
    <t>Tubo de PVC soldável Ø 25 mm</t>
  </si>
  <si>
    <t>Tubo de PVC soldável Ø 32 mm</t>
  </si>
  <si>
    <t>Tubo de PVC soldável Ø 40 mm</t>
  </si>
  <si>
    <t>Tubo de PVC soldável Ø 50 mm</t>
  </si>
  <si>
    <t>Tubo de PVC soldável Ø 60 mm</t>
  </si>
  <si>
    <t>Tubo de PVC soldável Ø 75 mm</t>
  </si>
  <si>
    <t>Tubo de PVC soldável Ø 85 mm</t>
  </si>
  <si>
    <t>Tubo de PVC soldável Ø 110 mm</t>
  </si>
  <si>
    <t>Tubo de PVC branco roscável Ø 4" </t>
  </si>
  <si>
    <t>Tubo de PVC branco roscável Ø 2 1/2" </t>
  </si>
  <si>
    <t>Tubo de PVC branco roscável Ø 1"</t>
  </si>
  <si>
    <t>Tubo de PVC branco roscável Ø 1 1/4" </t>
  </si>
  <si>
    <t>Tubo de PVC branco roscável Ø 2"</t>
  </si>
  <si>
    <t>Tubo de PVC branco roscável Ø 1 1/2"</t>
  </si>
  <si>
    <t>Tubo de PVC branco roscável Ø 3/4"</t>
  </si>
  <si>
    <t>Tubo de PVC branco roscável Ø 3"</t>
  </si>
  <si>
    <t>Tubo de aço galvanizado com costura, inclusive conexões, Ø 15 mm (1/2")</t>
  </si>
  <si>
    <t>Tubo de aço galvanizado com costura, inclusive conexões, Ø 150 mm (6")</t>
  </si>
  <si>
    <t>Tubo de aço galvanizado sem costura, inclusive conexões, Ø 15 mm (1/2")</t>
  </si>
  <si>
    <t>Tubo de aço galvanizado sem costura, inclusive conexões, Ø 20 mm (3/4")</t>
  </si>
  <si>
    <t>Tubo de aço galvanizado sem costura, inclusive conexões, Ø 25 mm (1") </t>
  </si>
  <si>
    <t>Tubo de aço galvanizado sem costura, inclusive conexões, Ø 32 mm (1 1/4")</t>
  </si>
  <si>
    <t>Tubo de aço galvanizado sem costura, inclusive conexões, Ø 40 mm (1 1/2")</t>
  </si>
  <si>
    <t>Tubo de aço galvanizado sem costura, inclusive conexões, Ø 50 mm (2") </t>
  </si>
  <si>
    <t>Tubo de aço galvanizado sem costura, inclusive conexões, Ø 65 mm (2 1/2")</t>
  </si>
  <si>
    <t>Tubo de aço galvanizado sem costura, inclusive conexões, Ø 80 mm (3")</t>
  </si>
  <si>
    <t>Tubo de aço galvanizado sem costura, inclusive conexões, Ø 100 mm (4") </t>
  </si>
  <si>
    <t>Tubo de aço galvanizado com costura, inclusive conexões, Ø 20 mm (3/4")</t>
  </si>
  <si>
    <t>Tubo de aço galvanizado sem costura, inclusive conexões, Ø 150 mm (6")</t>
  </si>
  <si>
    <t>Tubo de aço galvanizado com costura, inclusive conexões, Ø 25 mm (1")</t>
  </si>
  <si>
    <t>Tubo de aço galvanizado com costura, inclusive conexões, Ø 32 mm (1 1/4")</t>
  </si>
  <si>
    <t>Tubo de aço galvanizado com costura, inclusive conexões, Ø 40 mm (1 1/2")</t>
  </si>
  <si>
    <t>Tubo de aço galvanizado com costura, inclusive conexões, Ø 50 mm (2")</t>
  </si>
  <si>
    <t>Tubo de aço galvanizado com costura, inclusive conexões, Ø 65 mm (2 1/2")</t>
  </si>
  <si>
    <t>Tubo de aço galvanizado com costura, inclusive conexões, Ø 80 mm (3")</t>
  </si>
  <si>
    <t>Tubo de aço galvanizado com costura, inclusive conexões, Ø 100 mm (4")</t>
  </si>
  <si>
    <t>Tubo de PVC soldável, com conexões Ø 20 mm</t>
  </si>
  <si>
    <t>Tubo de PVC soldável, com conexões Ø 25 mm</t>
  </si>
  <si>
    <t>Tubo de PVC soldável, com conexões Ø 32 mm</t>
  </si>
  <si>
    <t>Tubo de PVC soldável, com conexões Ø 40 mm</t>
  </si>
  <si>
    <t>Tubo de PVC soldável, com conexões Ø 50 mm</t>
  </si>
  <si>
    <t>Tubo de PVC soldável, com conexões Ø 60 mm</t>
  </si>
  <si>
    <t>Tubo de PVC soldável, com conexões Ø 75 mm</t>
  </si>
  <si>
    <t>Tubo de PVC soldável, com conexões Ø 85 mm</t>
  </si>
  <si>
    <t>Tubo de PVC soldável, com conexões Ø 110 mm</t>
  </si>
  <si>
    <t>Válvula de descarga metálica com registro acoplado e canopla, Ø 32 mm (1 1/4") ou 40 mm (1 1/2")</t>
  </si>
  <si>
    <t>Válvula de descarga metálica sem registro e com canopla, Ø 32 mm (1 1/4") ou 40 mm (1 1/2")</t>
  </si>
  <si>
    <t>Válvula de descarga de PVC rígido sem registro e com canopla, Ø 50 mm (1 1/2")</t>
  </si>
  <si>
    <t>Válvula de retenção horizontal ou vertical, Ø 15 mm (1/2")</t>
  </si>
  <si>
    <t>Válvula de retenção de pé com crivo, Ø 15 mm (1/2")</t>
  </si>
  <si>
    <t>Válvula de retenção de pé com crivo, Ø 20 mm (3/4")</t>
  </si>
  <si>
    <t>Válvula de retenção de pé com crivo, Ø 25 mm (1")</t>
  </si>
  <si>
    <t>Válvula de retenção de pé com crivo, Ø 32 mm (1 1/4")</t>
  </si>
  <si>
    <t>Válvula de retenção de pé com crivo, Ø 40 mm (1 1/2")</t>
  </si>
  <si>
    <t>Válvula de retenção de pé com crivo, Ø 50 mm (2")</t>
  </si>
  <si>
    <t>Válvula de retenção de pé com crivo, Ø 65 mm (2 1/2")</t>
  </si>
  <si>
    <t>Válvula de retenção de pé com crivo, Ø 80 mm (3")</t>
  </si>
  <si>
    <t>Válvula de retenção de pé com crivo, Ø 100 mm (4")</t>
  </si>
  <si>
    <t>Válvula de retenção horizontal ou vertical, Ø 20 mm (3/4")</t>
  </si>
  <si>
    <t>Válvula de retenção horizontal ou vertical, Ø 25 mm (1")</t>
  </si>
  <si>
    <t>Válvula de retenção horizontal ou vertical, Ø 32 mm (1 1/4")</t>
  </si>
  <si>
    <t>Válvula de retenção horizontal ou vertical, Ø 40 mm (1 1/2")</t>
  </si>
  <si>
    <t>Válvula de retenção horizontal ou vertical, Ø 50 mm (2")</t>
  </si>
  <si>
    <t>Válvula de retenção horizontal ou vertical, Ø 65 mm (2 1/2")</t>
  </si>
  <si>
    <t>Válvula de retenção horizontal ou vertical, Ø 80 mm (3")</t>
  </si>
  <si>
    <t>Válvula de retenção horizontal ou vertical, Ø 100 mm (4")</t>
  </si>
  <si>
    <t>Caixa de areia 50 x 50 cm em alvenaria para águas pluviais.</t>
  </si>
  <si>
    <t>Caixa de gordura de polietileno, Ø 50 x 100 mm</t>
  </si>
  <si>
    <t>Caixa de inspeção de polietileno, Ø 100 mm </t>
  </si>
  <si>
    <t>Caixa seca de PVC rígido, 100 x 100 x 40 mm</t>
  </si>
  <si>
    <t>Dispositivo de PVC anti-infiltração para caixa sifonada Ø 100 mm</t>
  </si>
  <si>
    <t>Caixa sifonada de PVC com grelha branca, 100 x 100 x 50 mm</t>
  </si>
  <si>
    <t>Caixa sifonada de PVC com grelha branca, 100 x 150 x 50 mm</t>
  </si>
  <si>
    <t>Caixa sifonada de PVC com grelha branca, 150 x 150 x 50 mm</t>
  </si>
  <si>
    <t>Caixa sifonada de PVC com grelha branca, 150 x 185 x 75 mm</t>
  </si>
  <si>
    <t>Caixa sifonada de PVC com grelha branca, corpo giratório e cesta de limpeza, 100 x 140 x 50 mm</t>
  </si>
  <si>
    <t>Caixa sifonada de PVC com grelha de alumínio, 100 x 100 x 50 mm</t>
  </si>
  <si>
    <t>Caixa sifonada de PVC com grelha de alumínio, 150 x 150 x 50 mm</t>
  </si>
  <si>
    <t>Caixa sifonada de PVC com grelha de alumínio, 150 x 185 x 75 mm</t>
  </si>
  <si>
    <t>Grelha hemisférica de ferro fundido Ø 75 mm (3")</t>
  </si>
  <si>
    <t>Grelha hemisférica de ferro fundido Ø 100 mm (4")</t>
  </si>
  <si>
    <t>Grelha hemisférica de ferro fundido Ø 150 mm (6")</t>
  </si>
  <si>
    <t>Grelha em ferro fundido para canaleta, largura=20 cm</t>
  </si>
  <si>
    <t>Grelha em ferro fundido para canaleta, largura=25 cm</t>
  </si>
  <si>
    <t>Grelha em ferro fundido para canaleta, largura=30 cm</t>
  </si>
  <si>
    <t>Ralo de ferro fundido seco, com saída vertical e grelha cromada, Ø 100 mm </t>
  </si>
  <si>
    <t>Ralo de ferro fundido sifonado para banheiro, com grelha cromada, Ø 150 mm </t>
  </si>
  <si>
    <t>Grelha reta de ferro fundido, largura=20 cm</t>
  </si>
  <si>
    <t>Ralo de PVC rígido seco, 100 x 50 x 40 mm</t>
  </si>
  <si>
    <t>Ralo de PVC rígido sifonado, 100 x 70 x 40 mm</t>
  </si>
  <si>
    <t>Ralo de PVC rígido sifonado, 100 x 53 x 40 mm</t>
  </si>
  <si>
    <t>Bucha de redução de ferro fundido, junta elástica Ø 75 x 50 mm (3 x 2") </t>
  </si>
  <si>
    <t>Bucha de redução de ferro fundido, junta elástica Ø 100 x 75 mm (4 x 3") </t>
  </si>
  <si>
    <t>Bucha de redução de ferro fundido, junta elástica Ø 150 x 100 mm (6 x 4") </t>
  </si>
  <si>
    <t>Joelho 45° de ferro fundido, junta elástica Ø 50 mm (2")</t>
  </si>
  <si>
    <t>Joelho 45° de ferro fundido, junta elástica Ø 75 mm (3")</t>
  </si>
  <si>
    <t>Joelho 45° de ferro fundido, junta elástica Ø 100 mm (4")</t>
  </si>
  <si>
    <t>Joelho 45° de ferro fundido, junta elástica Ø 150 mm (6")</t>
  </si>
  <si>
    <t>Joelho 90° de ferro fundido, junta elástica, com visita, Ø 100 x 50 mm (4 x 2")</t>
  </si>
  <si>
    <t>Joelho 90° de ferro fundido, junta elástica Ø 50 mm (2")</t>
  </si>
  <si>
    <t>Joelho 90° de ferro fundido, junta elástica Ø 75 mm (3")</t>
  </si>
  <si>
    <t>Joelho 90° de ferro fundido, junta elástica Ø 100 mm (4")</t>
  </si>
  <si>
    <t>Joelho 90° de ferro fundido, junta elástica Ø 150 mm (6")</t>
  </si>
  <si>
    <t>Junção 45º de ferro fundido, junta elástica Ø 50 x 50 mm (2 x 2") </t>
  </si>
  <si>
    <t>Junção 45º de ferro fundido, junta elástica Ø 75 x 50 mm (3 x 2") </t>
  </si>
  <si>
    <t>Junção 45º de ferro fundido, junta elástica Ø 75 x 75 mm (3 x 3") </t>
  </si>
  <si>
    <t>Junção 45º de ferro fundido, junta elástica Ø 100 x 50 mm (4 x 2") </t>
  </si>
  <si>
    <t>Junção 45º de ferro fundido, junta elástica Ø 100 x 75 mm (4 x 3") </t>
  </si>
  <si>
    <t>Junção 45º de ferro fundido, junta elástica Ø 100 x 100 mm (4 x 4") </t>
  </si>
  <si>
    <t>Junção 45º de ferro fundido, junta elástica Ø 150 x 75 mm (6 x 3") </t>
  </si>
  <si>
    <t>Junção 45º de ferro fundido, junta elástica Ø 150 x 100 mm (6 x 4") </t>
  </si>
  <si>
    <t>Junção 45º de ferro fundido, junta elástica Ø 150 x 150 mm (6 x 6") </t>
  </si>
  <si>
    <t>Junção 45° dupla de ferro fundido, junta elástica Ø 100 x 100 mm (4 x 4") </t>
  </si>
  <si>
    <t>Luva de ferro fundido, junta elástica, bipartida, Ø 50 mm (2") </t>
  </si>
  <si>
    <t>Luva de ferro fundido, junta elástica, bipartida, Ø 75 mm (3") </t>
  </si>
  <si>
    <t>Luva de ferro fundido, junta elástica, bipartida Ø 100 mm (4") </t>
  </si>
  <si>
    <t>Luva de ferro fundido, junta elástica, bipartida, Ø 150 mm (6") </t>
  </si>
  <si>
    <t>Luva de ferro fundido, junta elástica, bolsa e bolsa, Ø 50 mm (2") </t>
  </si>
  <si>
    <t>Luva de ferro fundido, junta elástica, bolsa e bolsa, Ø 75 mm (3") </t>
  </si>
  <si>
    <t>Luva de ferro fundido, junta elástica, bolsa e bolsa, Ø 100 mm (4") </t>
  </si>
  <si>
    <t>Luva de ferro fundido, junta elástica, bolsa e bolsa, Ø 150 mm (6") </t>
  </si>
  <si>
    <t>Placa cega de ferro fundido Ø 50 mm (2") </t>
  </si>
  <si>
    <t>Placa cega de ferro fundido Ø 75 mm (3") </t>
  </si>
  <si>
    <t>Placa cega de ferro fundido Ø 100 mm (4")</t>
  </si>
  <si>
    <t>Placa cega de ferro fundido Ø 150 mm (6") </t>
  </si>
  <si>
    <t>Tê 90º de inspeção curto de ferro fundido, junta elástica Ø 75 x 50 mm (3 x 2") </t>
  </si>
  <si>
    <t>Tê 90º de inspeção curto de ferro fundido, junta elástica Ø 100 x 75 mm (4 x 3") </t>
  </si>
  <si>
    <t>Tê 90º sanitário de ferro fundido, junta elástica, diâmetro 50 x 50 mm (2 x 2")</t>
  </si>
  <si>
    <t>Tê 90º sanitário de ferro fundido, junta elástica, diâmetro 75 x 50 mm (3 x 2")</t>
  </si>
  <si>
    <t>Tê 90º sanitário de ferro fundido, junta elástica, diâmetro 75 x 75 mm (3 x 3")</t>
  </si>
  <si>
    <t>Tê 90º sanitário de ferro fundido, junta elástica, diâmetro 100 x 50 mm (4 x 2")</t>
  </si>
  <si>
    <t>Tê 90º sanitário de ferro fundido, junta elástica, diâmetro 100 x 75 mm (4 x 3")</t>
  </si>
  <si>
    <t>Tê 90º sanitário de ferro fundido, junta elástica, diâmetro 100 x 100 mm (4 x 4")</t>
  </si>
  <si>
    <t>Tê 90º sanitário de ferro fundido, junta elástica, diâmetro 150 x 100 mm (6 x 4")</t>
  </si>
  <si>
    <t>Tê 90º sanitário de ferro fundido, junta elástica, diâmetro150 x 150 mm (6 x 6")</t>
  </si>
  <si>
    <t>Cap (tampão) de PVC reforçado PBV Ø 75 mm</t>
  </si>
  <si>
    <t>Cap (tampão) de PVC reforçado PBV Ø 100 mm</t>
  </si>
  <si>
    <t>Cap (tampão) de PVC reforçado PBV Ø 150 mm</t>
  </si>
  <si>
    <t>Curva de ângulo variável de 0 a 45° de PVC reforçado PBV Ø 100 mm</t>
  </si>
  <si>
    <t>Curva de ângulo variável de 0 a 90° de PVC reforçado PBV Ø 100 mm</t>
  </si>
  <si>
    <t>Joelho 45° de PVC reforçado PBV Ø 40 mm</t>
  </si>
  <si>
    <t>Joelho 45° de PVC reforçado PBV Ø 50 mm</t>
  </si>
  <si>
    <t>Joelho 45° de PVC reforçado PBV Ø 75 mm</t>
  </si>
  <si>
    <t>Joelho 45° de PVC reforçado PBV Ø 100 mm</t>
  </si>
  <si>
    <t>Joelho 45° de PVC reforçado PBV Ø 150 mm</t>
  </si>
  <si>
    <t>Joelho 90° com visita de PVC reforçado PBV Ø 100 x 75 mm</t>
  </si>
  <si>
    <t>Joelho 90° de PVC reforçado PBV, Ø 40 mm</t>
  </si>
  <si>
    <t>Joelho 90° de PVC reforçado PBV, Ø 50 mm</t>
  </si>
  <si>
    <t>Joelho 90° de PVC reforçado PBV, Ø 75 mm</t>
  </si>
  <si>
    <t>Joelho 90° de PVC reforçado PBV, Ø 100 mm</t>
  </si>
  <si>
    <t>Joelho 90° de PVC reforçado PBV, Ø 150 mm</t>
  </si>
  <si>
    <t>Junção dupla de PVC reforçado PBV Ø 100 mm</t>
  </si>
  <si>
    <t>Junção simples de PVC reforçado PBV Ø 40 x 40 mm</t>
  </si>
  <si>
    <t>Junção simples de PVC reforçado PBV Ø 50 x 50 mm</t>
  </si>
  <si>
    <t>Junção simples de PVC reforçado PBV Ø 75 x 75 mm</t>
  </si>
  <si>
    <t>Junção simples de PVC reforçado PBV Ø 100 x 75 mm</t>
  </si>
  <si>
    <t>Junção simples de PVC reforçado PBV Ø 100 x 100 mm</t>
  </si>
  <si>
    <t>Junção simples de PVC reforçado PBV Ø 150 x 100 mm</t>
  </si>
  <si>
    <t>Junção simples de PVC reforçado PBV Ø 150 x 150 mm</t>
  </si>
  <si>
    <t>Luva de correr de PVC reforçado PBV Ø 75 mm</t>
  </si>
  <si>
    <t>Luva de correr de PVC reforçado PBV Ø 100 mm</t>
  </si>
  <si>
    <t>Luva de correr de PVC reforçado PBV Ø 150 mm</t>
  </si>
  <si>
    <t>Luva simples de PVC reforçado PBV Ø 40 mm</t>
  </si>
  <si>
    <t>Luva simples de PVC reforçado PBV Ø 50 mm</t>
  </si>
  <si>
    <t>Luva simples de PVC reforçado PBV Ø 75 mm</t>
  </si>
  <si>
    <t>Luva simples de PVC reforçado PBV Ø 100 mm</t>
  </si>
  <si>
    <t>Luva simples de PVC reforçado PBV Ø 150 mm</t>
  </si>
  <si>
    <t>Redução excêntrica de PVC reforçado PBVØ 75 x 50 mm</t>
  </si>
  <si>
    <t>Redução excêntrica de PVC reforçado PBVØ 100 x 75 mm</t>
  </si>
  <si>
    <t>Redução excêntrica de PVC reforçado PBVØ 150 x 100 mm</t>
  </si>
  <si>
    <t>Tê de inspeção de PVC reforçado PBV Ø 75 x 75 mm</t>
  </si>
  <si>
    <t>Tê de inspeção de PVC reforçado PBV Ø 100 x 75 mm</t>
  </si>
  <si>
    <t>Tê de inspeção de PVC reforçado PBV Ø 150 x 100 mm</t>
  </si>
  <si>
    <t>Tê de PVC reforçado PBV Ø 75 x 75 mm</t>
  </si>
  <si>
    <t>Tê de PVC reforçado PBV Ø 100 x 75 mm</t>
  </si>
  <si>
    <t>Tê de PVC reforçado PBV Ø 100 x 100 mm</t>
  </si>
  <si>
    <t>Tê de PVC reforçado PBV Ø 150 x 100 mm</t>
  </si>
  <si>
    <t>Tê de PVC reforçado PBV Ø 150 x 150 mm</t>
  </si>
  <si>
    <t>Adaptador roscável de PVC para sifão, Ø 40 mm x 1 1/4" </t>
  </si>
  <si>
    <t>Adaptador ponta bolsa e virola de PVC para sifão metálico, Ø 40 mm x 1 1/2" </t>
  </si>
  <si>
    <t>Bucha de redução longa ponta e bolsa soldável de PVC Ø 50 x 40 mm </t>
  </si>
  <si>
    <t>Cap (tampão) de PVC PBV Ø 50 mm </t>
  </si>
  <si>
    <t>Cap (tampão) de PVC PBV Ø 75 mm </t>
  </si>
  <si>
    <t>Cap (tampão) de PVC PBV Ø 100 mm </t>
  </si>
  <si>
    <t>Cap (tampão) de PVC PBV Ø 150 mm </t>
  </si>
  <si>
    <t>Junção invertida pbv de PVC branco, Ø 75 x 50 mm</t>
  </si>
  <si>
    <t>Junção invertida pbv de PVC branco, Ø 75 x 75 mm</t>
  </si>
  <si>
    <t>Luva de correr de PVC branco,ponta bolsa soldável, Ø 40 mm </t>
  </si>
  <si>
    <t>Luva de correr de PVC branco,bolsa, bolsa e virola, Ø 50 mm </t>
  </si>
  <si>
    <t>Luva de correr de PVC branco,bolsa, bolsa e virola, Ø 75 mm </t>
  </si>
  <si>
    <t>Luva de correr de PVC branco, bolsa bolsa e virola, Ø 100 mm </t>
  </si>
  <si>
    <t>Luva de correr de PVC branco, bolsa, bolsa e virola, Ø 150 mm </t>
  </si>
  <si>
    <t>Luva simples de PVC branco, ponta e bolsa soldável, Ø 40 mm </t>
  </si>
  <si>
    <t>Luva simples de PVC branco, ponta bolsa e virola, Ø 50 mm </t>
  </si>
  <si>
    <t>Luva simples de PVC branco, ponta bolsa e virola, Ø 75 mm </t>
  </si>
  <si>
    <t>Luva simples de PVC branco, ponta bolsa e virola, Ø 100 mm </t>
  </si>
  <si>
    <t>Luva simples de PVC branco, ponta bolsa e virola, Ø 150 mm </t>
  </si>
  <si>
    <t>Plug (bujão) de PVC branco, ponta bolsa e virola, Ø 50 mm </t>
  </si>
  <si>
    <t>Plug (bujão) de PVC branco, ponta bolsa e virola, Ø 75 mm </t>
  </si>
  <si>
    <t>Plug (bujão) de PVC branco, ponta bolsa e virola, Ø 100 mm </t>
  </si>
  <si>
    <t>Redução excêntrica pbv de PVC branco, Ø 75 x 50 mm</t>
  </si>
  <si>
    <t>Redução excêntrica pbv de PVC branco, Ø 100 x 50 mm</t>
  </si>
  <si>
    <t>Redução excêntrica pbv de PVC branco, Ø 100 x 75 mm</t>
  </si>
  <si>
    <t>Redução excêntrica pbv de PVC branco, Ø 150 x 100 mm</t>
  </si>
  <si>
    <t>Ponto de esgoto primário, com tubo de PVC branco e conexões, Ø 100 mm</t>
  </si>
  <si>
    <t>Ponto de esgoto secundário, com tubo de PVC branco e conexões, Ø 50 mm</t>
  </si>
  <si>
    <t>Ligação de esgoto completa, com tubo de PVC branco Ø 100 mm, no passeio</t>
  </si>
  <si>
    <t>Ligação de esgoto completa, com tubo de PVC branco Ø 100 mm, no passeio oposto</t>
  </si>
  <si>
    <t>Ligação de esgoto completa, com tubo de PVC branco Ø 150 mm, no passeio</t>
  </si>
  <si>
    <t>Ligação de esgoto completa, com tubo de PVC branco Ø 150 mm, no terço</t>
  </si>
  <si>
    <t>Ligação de esgoto completa, com tubo de PVC branco Ø 150 mm, no eixo</t>
  </si>
  <si>
    <t>Ligação de esgoto completa, com tubo de PVC branco Ø 150 mm, no terço oposto</t>
  </si>
  <si>
    <t>Ligação de esgoto completa, com tubo de PVC branco Ø 100 mm, no terço</t>
  </si>
  <si>
    <t>Ligação de esgoto completa, com tubo de PVC branco Ø 100 mm, no eixo</t>
  </si>
  <si>
    <t>Ligação de esgoto completa, com tubo de PVC branco Ø 100 mm, no terço oposto</t>
  </si>
  <si>
    <t>Tubo de ferro fundido Ø 50 mm (2") </t>
  </si>
  <si>
    <t>Tubo de ferro fundido Ø 75 mm (3") </t>
  </si>
  <si>
    <t>Tubo de ferro fundido Ø 100 mm (4") </t>
  </si>
  <si>
    <t>Tubo de ferro fundido Ø 150 mm (6")</t>
  </si>
  <si>
    <t>Tubo de PVC reforçado PBV Ø 40 mm</t>
  </si>
  <si>
    <t>Tubo de PVC reforçado PBV Ø 50 mm</t>
  </si>
  <si>
    <t>Tubo de PVC reforçado PBV Ø 75 mm</t>
  </si>
  <si>
    <t>Tubo de PVC reforçado PBV Ø 100 mm</t>
  </si>
  <si>
    <t>Tubo de PVC reforçado PBV Ø 150 mm</t>
  </si>
  <si>
    <t>Acionador manual de alarme de incêndio</t>
  </si>
  <si>
    <t>Central de alarme de incêndio para 24 pontos</t>
  </si>
  <si>
    <t>Abrigo para hidrante em chapa de aço carbono, com mangueira de Ø 65 mm (2 1/2") x 15 m</t>
  </si>
  <si>
    <t>Extintor de gás carbônico, capacidade 6 kg</t>
  </si>
  <si>
    <t>Extintor de água pressurizada, capacidade 10 litros</t>
  </si>
  <si>
    <t>Extintor de pó químico pressurizado, capacidade 4 kg</t>
  </si>
  <si>
    <t>Extintor de pó químico pressurizado, capacidade 8 kg</t>
  </si>
  <si>
    <t>Extintor de pó químico pressurizado, capacidade 12 kg</t>
  </si>
  <si>
    <t>Hidrante com registro globo angular 45°, Ø 65 mm (2 1/2")</t>
  </si>
  <si>
    <t>Registro de recalque no passeio, Ø 65 mm (2 1/2")</t>
  </si>
  <si>
    <t>Disjuntor tripolar compacto até 100 A com acionamento na porta do quadro de distribuição</t>
  </si>
  <si>
    <t>Disjuntor tripolar compacto até 160 A com acionamento na porta do quadro de distribuição</t>
  </si>
  <si>
    <t>Disjuntor tripolar compacto até 16 A com acionamento na porta do quadro de distribuição</t>
  </si>
  <si>
    <t>Disjuntor tripolar compacto até 32 A com acionamento na porta do quadro de distribuição</t>
  </si>
  <si>
    <t>Disjuntor tripolar compacto até 63 A com acionamento na porta do quadro de distribuição</t>
  </si>
  <si>
    <t>Disjuntor monopolar termomagnético de 40 A em quadro de distribuição</t>
  </si>
  <si>
    <t>Disjuntor monopolar termomagnético de 50 A em quadro de distribuição</t>
  </si>
  <si>
    <t>Disjuntor monopolar termomagnético de 4 A em quadro de distribuição</t>
  </si>
  <si>
    <t>Disjuntor monopolar termomagnético de 6 A em quadro de distribuição</t>
  </si>
  <si>
    <t>Disjuntor monopolar termomagnético de 10 A em quadro de distribuição</t>
  </si>
  <si>
    <t>Disjuntor monopolar termomagnético de 16 A em quadro de distribuição</t>
  </si>
  <si>
    <t>Disjuntor monopolar termomagnético de 20 A em quadro de distribuição</t>
  </si>
  <si>
    <t>Disjuntor monopolar termomagnético de 25 A em quadro de distribuição</t>
  </si>
  <si>
    <t>Disjuntor monopolar termomagnético de 32 A em quadro de distribuição</t>
  </si>
  <si>
    <t>Disjuntor tripolar termomagnético de 1 A em quadro de distribuição</t>
  </si>
  <si>
    <t>Disjuntor tripolar termomagnético de 40 A em quadro de distribuição</t>
  </si>
  <si>
    <t>Disjuntor tripolar termomagnético de 50 A em quadro de distribuição</t>
  </si>
  <si>
    <t>Disjuntor tripolar termomagnético de 10 A em quadro de distribuição</t>
  </si>
  <si>
    <t>Disjuntor tripolar termomagnético de 16 A em quadro de distribuição</t>
  </si>
  <si>
    <t>Disjuntor tripolar termomagnético de 20 A em quadro de distribuição</t>
  </si>
  <si>
    <t>Disjuntor tripolar termomagnético de 25 A em quadro de distribuição</t>
  </si>
  <si>
    <t>Disjuntor tripolar termomagnético de 32 A em quadro de distribuição</t>
  </si>
  <si>
    <t>Caixa de ligação estampada em chapa de aço, retangular, dimensões 4 x 2"</t>
  </si>
  <si>
    <t>Caixa de ligação estampada em chapa de aço, quadrada, dimensões 4 x 4"</t>
  </si>
  <si>
    <t>Caixa de ligação estampada em chapa de aço, octogonal com fundo móvel, dimensões 3 x 3"</t>
  </si>
  <si>
    <t>Caixa de ligação estampada em chapa de aço, octogonal, dimensões 3 x 3"</t>
  </si>
  <si>
    <t>Caixa de passagem em chapa de aço para duto de piso, 1 nível, dimensões 25 x 140 mm</t>
  </si>
  <si>
    <t>Caixa de passagem em chapa de aço para duto de piso, 1 nível, dimensões 25 x 70 mm</t>
  </si>
  <si>
    <t>Caixa de passagem em chapa de aço para duto de piso, 2 níveis, dimensões 25 x 140 mm</t>
  </si>
  <si>
    <t>Caixa de passagem em chapa de aço com tampa parafusada, dimensões 102 x 102 x 82 mm</t>
  </si>
  <si>
    <t>Caixa de passagem em chapa de aço com tampa parafusada, dimensões 152 x 152 x 82 mm</t>
  </si>
  <si>
    <t>Caixa de passagem em chapa de aço com tampa parafusada, dimensões 202 x 202 x 102 mm</t>
  </si>
  <si>
    <t>Caixa de passagem em chapa de aço com tampa parafusada, dimensões 252 x 252 x 102 mm</t>
  </si>
  <si>
    <t>Caixa de passagem em chapa de aço com tampa parafusada, dimensões 302 x 302 x 122 mm</t>
  </si>
  <si>
    <t>Caixa de passagem em chapa de aço com tampa parafusada, dimensões 352 x 352 x 122 mm</t>
  </si>
  <si>
    <t>Caixa de passagem em chapa de aço com tampa parafusada, dimensões 402 x 402 x 152 mm</t>
  </si>
  <si>
    <t>Caixa de passagem em chapa de aço com tampa parafusada, dimensões 452 x 452 x 152 mm</t>
  </si>
  <si>
    <t>Caixa de passagem em chapa de aço com tampa parafusada, dimensões 502 x 502 x 152 mm</t>
  </si>
  <si>
    <t>Caixa de ligação de PVC para eletroduto flexível, retangular, dimensões 4 x 2"</t>
  </si>
  <si>
    <t>Caixa de ligação de PVC para eletroduto flexível, quadrada, dimensões 4 x 4"</t>
  </si>
  <si>
    <t>Caixa de ligação de PVC para eletroduto flexível, octogonal com fundo móvel, dimensões 4 x 4"</t>
  </si>
  <si>
    <t>Caixa de ligação de PVC para eletroduto flexível, octogonal com fundo fixo, dimensões 4 x 4"</t>
  </si>
  <si>
    <t>Caixa de ligação de PVC para eletroduto flexível, octogonal com anel deslizante, dimensões 3 x 3"</t>
  </si>
  <si>
    <t>Caixa de ligação de PVC rígido para eletroduto roscável, retangular, dimensões 4 x 2"</t>
  </si>
  <si>
    <t>Caixa de ligação de PVC rígido para eletroduto roscável, quadrada, dimensões 4 x 4"</t>
  </si>
  <si>
    <t>Caixa de embutir em PVC para paredes de gesso acartonado, 4 x 2"</t>
  </si>
  <si>
    <t>Caixa de embutir em PVC para paredes de gesso acartonado, 4 x 4"</t>
  </si>
  <si>
    <t>Caixa de sobrepor em PVC para instalação elétrica, até 4 divisões modulares, dimensões externas 128 x 125 x 62 mm</t>
  </si>
  <si>
    <t>Caixa de sobrepor em PVC para instalação elétrica, até 2 divisões modulares sendo uma para tomada redonda, dimensões externas 128 x 125 x 62 mm</t>
  </si>
  <si>
    <t>Caixa elétrica para canaleta em PVC para instalação aparente, dimensões 110 x 56 x 36,5 mm</t>
  </si>
  <si>
    <t>Condulete de PVC rígido encaixe para eletroduto rígido Ø 25 mm 3/4" </t>
  </si>
  <si>
    <t>Condulete de PVC rígido encaixe para eletroduto rígido Ø 32 mm 1" </t>
  </si>
  <si>
    <t>Conexão em PEAD polietileno de alta densidade, para unir dutos corrugados Ø 1 1/4" 30 mm</t>
  </si>
  <si>
    <t>Conexão em PEAD polietileno de alta densidade, para unir dutos corrugados Ø 1 1/2" 40 mm</t>
  </si>
  <si>
    <t>Conexão em PEAD polietileno de alta densidade, para unir dutos corrugados Ø 2" 50 mm</t>
  </si>
  <si>
    <t>Conexão em PEAD polietileno de alta densidade, para unir dutos corrugados Ø 3" 75 mm</t>
  </si>
  <si>
    <t>Conexão em PEAD polietileno de alta densidade, para unir dutos corrugados Ø 4" 100 mm</t>
  </si>
  <si>
    <t>Conexão em PEAD polietileno de alta densidade, para unir dutos corrugados Ø 5" 125 mm</t>
  </si>
  <si>
    <t>Conexão em PEAD polietileno de alta densidade, para unir dutos corrugados Ø 6" 150 mm</t>
  </si>
  <si>
    <t>Conexão em PEAD polietileno de alta densidade, para unir duto corrugado flexível com tubo liso Ø 1 1/4" 30 mm</t>
  </si>
  <si>
    <t>Conexão em PEAD polietileno de alta densidade, para unir duto corrugado flexível com tubo liso Ø 1 1/2" 40 mm</t>
  </si>
  <si>
    <t>Conexão em PEAD polietileno de alta densidade, para unir duto corrugado flexível com tubo liso Ø 2" 50 mm</t>
  </si>
  <si>
    <t>Curva de aço para eletroduto galvanizado, Ø 15 mm 1/2" </t>
  </si>
  <si>
    <t>Conexão em PEAD polietileno de alta densidade, para unir duto corrugado flexível com tubo liso Ø 4" 100 mm</t>
  </si>
  <si>
    <t>Conexão em PEAD polietileno de alta densidade, para unir duto corrugado flexível com tubo liso Ø 5" 125 mm</t>
  </si>
  <si>
    <t>Conexão em PEAD polietileno de alta densidade, para unir duto corrugado flexível com tubo liso Ø 6" 150 mm</t>
  </si>
  <si>
    <t>Bucha com arruela em zamak para eletroduto Ø 15 mm 1/2" </t>
  </si>
  <si>
    <t>Bucha com arruela em zamak para eletroduto Ø 20 mm 3/4"</t>
  </si>
  <si>
    <t>Bucha com arruela em zamak para eletroduto Ø 25 mm 1"</t>
  </si>
  <si>
    <t>Bucha com arruela em zamak para eletroduto Ø 32 mm 1 1/4"</t>
  </si>
  <si>
    <t>Bucha com arruela em zamak para eletroduto Ø 40 mm 1 1/2" </t>
  </si>
  <si>
    <t>Curva de aço para eletroduto galvanizado, Ø 20 mm 3/4" </t>
  </si>
  <si>
    <t>Curva de aço para eletroduto galvanizado, Ø 25 mm 1" </t>
  </si>
  <si>
    <t>Curva de aço para eletroduto galvanizado, Ø 32 mm 1 1/4" </t>
  </si>
  <si>
    <t>Curva de aço para eletroduto galvanizado, Ø 40 mm 1 1/2" </t>
  </si>
  <si>
    <t>Curva de aço para eletroduto galvanizado, Ø 50 mm 2" </t>
  </si>
  <si>
    <t>Curva de aço para eletroduto galvanizado, Ø 100 mm 4" </t>
  </si>
  <si>
    <t>Curva de aço para eletroduto galvanizado, Ø 65 mm 2 1/2" </t>
  </si>
  <si>
    <t>Curva de aço para eletroduto galvanizado, Ø 80 mm 3" </t>
  </si>
  <si>
    <t>Luva de aço para eletroduto galvanizado, Ø 20 mm 3/4" </t>
  </si>
  <si>
    <t>Luva de aço para eletroduto galvanizado, Ø 25 mm 1" </t>
  </si>
  <si>
    <t>Luva de aço para eletroduto galvanizado, Ø 32 mm 1 1/4" </t>
  </si>
  <si>
    <t>Luva de aço para eletroduto galvanizado, Ø 40 mm 1 1/2" </t>
  </si>
  <si>
    <t>Luva de aço para eletroduto galvanizado, Ø 50 mm 2" </t>
  </si>
  <si>
    <t>Luva de aço para eletroduto galvanizado, Ø 15 mm 1/2" </t>
  </si>
  <si>
    <t>Luva de aço para eletroduto galvanizado, Ø 100 mm 4" </t>
  </si>
  <si>
    <t>Luva de aço para eletroduto galvanizado, Ø 65 mm 2 1/2" </t>
  </si>
  <si>
    <t>Luva de aço para eletroduto galvanizado, Ø 80 mm 3"</t>
  </si>
  <si>
    <t>Curva curta 90° de PVC rígido para eletroduto roscável, Ø 20 mm 1/2" </t>
  </si>
  <si>
    <t>Curva curta 90° de PVC rígido para eletroduto roscável, Ø 25 mm 3/4"</t>
  </si>
  <si>
    <t>Curva curta 90° de PVC rígido para eletroduto roscável, Ø 32 mm 1" </t>
  </si>
  <si>
    <t>Curva 135° de PVC rígido para eletroduto roscável, Ø 25 mm 3/4"</t>
  </si>
  <si>
    <t>Curva 135° de PVC rígido para eletroduto roscável, Ø 32 mm 1"</t>
  </si>
  <si>
    <t>Curva 180° de PVC rígido para eletroduto roscável, Ø 25 mm 3/4"</t>
  </si>
  <si>
    <t>Curva 180° de PVC rígido para eletroduto roscável, Ø 32 mm 1"</t>
  </si>
  <si>
    <t>Curva 180° de PVC rígido para eletroduto roscável, Ø 40 mm 1 1/4"</t>
  </si>
  <si>
    <t>Curva 180° de PVC rígido para eletroduto roscável, Ø 50 mm 1 1/2"</t>
  </si>
  <si>
    <t>Curva 180° de PVC rígido para eletroduto roscável, Ø 60 mm 2"</t>
  </si>
  <si>
    <t>Curva 90° de PVC rígido para eletroduto roscável, Ø 20 mm 1/2" </t>
  </si>
  <si>
    <t>Curva 90° de PVC rígido para eletroduto roscável, Ø 25 mm 3/4" </t>
  </si>
  <si>
    <t>Curva 90° de PVC rígido para eletroduto roscável, Ø 32 mm 1" </t>
  </si>
  <si>
    <t>Curva 90° de PVC rígido para eletroduto roscável, Ø 40 mm 1 1/4" </t>
  </si>
  <si>
    <t>Curva 90° de PVC rígido para eletroduto roscável, Ø 50 mm 1 1/2" </t>
  </si>
  <si>
    <t>Curva 90° de PVC rígido para eletroduto roscável, Ø 60 mm 2" </t>
  </si>
  <si>
    <t>Curva 90° de PVC rígido para eletroduto roscável, Ø 75 mm 2 1/2" </t>
  </si>
  <si>
    <t>Curva 90° de PVC rígido para eletroduto roscável, Ø 85 mm 3" </t>
  </si>
  <si>
    <t>Curva 90° de PVC rígido para eletroduto roscável, Ø 110 mm 4" </t>
  </si>
  <si>
    <t>Curva 90° de PVC rígido para eletroduto de encaixe, Ø 20 mm 1/2" </t>
  </si>
  <si>
    <t>Curva 90° de PVC rígido para eletroduto de encaixe, Ø 25 mm 3/4" </t>
  </si>
  <si>
    <t>Curva 90° de PVC rígido para eletroduto de encaixe, Ø 32 mm 1" </t>
  </si>
  <si>
    <t>Luva de PVC para eletroduto flexível corrugado, Ø 20 mm 1/2" </t>
  </si>
  <si>
    <t>Luva de PVC para eletroduto flexível corrugado, Ø 25 mm 3/4" </t>
  </si>
  <si>
    <t>Luva de PVC para eletroduto flexível corrugado, Ø 32 mm 1" </t>
  </si>
  <si>
    <t>Luva de PVC para eletroduto rígido roscável, Ø 20 mm 1/2" </t>
  </si>
  <si>
    <t>Luva de PVC para eletroduto rígido roscável, Ø 25 mm 3/4" </t>
  </si>
  <si>
    <t>Luva de PVC para eletroduto rígido roscável, Ø 32 mm 1" </t>
  </si>
  <si>
    <t>Luva de PVC para eletroduto rígido roscável, Ø 40 mm 1 1/4" </t>
  </si>
  <si>
    <t>Luva de PVC para eletroduto rígido roscável, Ø 50 mm 1 1/2" </t>
  </si>
  <si>
    <t>Luva de PVC para eletroduto rígido roscável, Ø 60 mm 2" </t>
  </si>
  <si>
    <t>Luva de PVC para eletroduto rígido roscável, Ø 75 mm 2 1/2" </t>
  </si>
  <si>
    <t>Luva de PVC para eletroduto rígido roscável, Ø 85 mm 3" </t>
  </si>
  <si>
    <t>Luva de PVC para eletroduto rígido roscável, Ø 110 mm 4" </t>
  </si>
  <si>
    <t>LUVA de PVC para eletroduto flexível corrugado, Ø 16 mm (3/8") </t>
  </si>
  <si>
    <t>Bucha com arruela em zamak para eletroduto Ø 50 mm 2"</t>
  </si>
  <si>
    <t>Bucha com arruela em zamak para eletroduto Ø 65 mm 2 1/2" </t>
  </si>
  <si>
    <t>Bucha com arruela em zamak para eletroduto Ø 80 mm 3" </t>
  </si>
  <si>
    <t>Bucha com arruela em zamak para eletroduto Ø 100 4"</t>
  </si>
  <si>
    <t>Luva de aço para eletroduto galvanizado, Ø 80 mm 3" </t>
  </si>
  <si>
    <t>Conexão em PEAD polietileno de alta densidade, para unir duto corrugado flexível com tubo liso Ø 3" 75 mm</t>
  </si>
  <si>
    <t>Caixa de derivação "C" em chapa de aço para perfilado</t>
  </si>
  <si>
    <t>Caixa de derivação "I" em chapa de aço para perfilado</t>
  </si>
  <si>
    <t>Caixa de derivação "L" em chapa de aço para perfilado</t>
  </si>
  <si>
    <t>Caixa de derivação "T" em chapa de aço para perfilado</t>
  </si>
  <si>
    <t>Caixa de derivação "X" em chapa de aço para perfilado</t>
  </si>
  <si>
    <t>Caixa para tomada fixa perfil com tampa e tomada universal para perfilado</t>
  </si>
  <si>
    <t>Curva vertical 90 em chapa de aço para duto de piso, dimensões 25 x 70 mm</t>
  </si>
  <si>
    <t>Curva vertical 90 em chapa de aço para duto de piso, dimensões 25 x 140 mm</t>
  </si>
  <si>
    <t>Curva horizontal 90 em chapa de aço para duto de piso, dimensões 25 x 70 mm</t>
  </si>
  <si>
    <t>Curva horizontal 90 em chapa de aço para duto de piso, dimensões 25 x 140 mm</t>
  </si>
  <si>
    <t>Desvio simples em chapa de aço para duto de piso, dimensões 25 x 70 mm</t>
  </si>
  <si>
    <t>Desvio simples em chapa de aço para duto de piso, dimensões 25 x 140 mm</t>
  </si>
  <si>
    <t>Desvio duplo em chapa de aço para duto de piso, dimensões 25 x 70 mm</t>
  </si>
  <si>
    <t>Desvio duplo em chapa de aço para duto de piso, dimensões 25 x 140 mm</t>
  </si>
  <si>
    <t>Junção em chapa de aço para duto de piso, dimensões 25 x 70 mm</t>
  </si>
  <si>
    <t>Junção em chapa de aço para duto de piso, dimensões 25 x 140 mm</t>
  </si>
  <si>
    <t>Tampão final em chapa de aço para duto de piso, dimensões 25 x 70 mm</t>
  </si>
  <si>
    <t>Tampão final em chapa de aço para duto de piso, dimensões 25 x 140 mm</t>
  </si>
  <si>
    <t>Derivação final para eletroduto em chapa de aço para perfilado</t>
  </si>
  <si>
    <t>Duto liso simples em chapa de aço para tomada de piso, dimensões 25 x 70 mm</t>
  </si>
  <si>
    <t>Duto liso simples em chapa de aço para tomada de piso, dimensões 25 x 140 mm</t>
  </si>
  <si>
    <t>Duto liso duplo em chapa de aço para tomada de piso, dimensões 2 x 25 x 70 mm</t>
  </si>
  <si>
    <t>Eletrocalha lisa com tampa 75 x 50 mm, em aço galvanizado</t>
  </si>
  <si>
    <t>Eletrocalha lisa sem tampa 75 x 50 mm, em aço galvanizado</t>
  </si>
  <si>
    <t>Perfilado liso em chapa de aço, dimensões 19 x 38 mm</t>
  </si>
  <si>
    <t>Perfilado liso em chapa de aço, dimensões 38 x 38 mm</t>
  </si>
  <si>
    <t>Perfilado liso em chapa de aço com tampa, dimensões 38 x 38 mm</t>
  </si>
  <si>
    <t>Perfilado liso em chapa de aço 2 furos na ponta, dimensões 38 x 38 mm</t>
  </si>
  <si>
    <t>Eletrocalha lisa em chapa de aço galvanizado, sem tampa (altura: 25 mm² / largura: 50 mm)</t>
  </si>
  <si>
    <t>Eletrocalha lisa em chapa de aço galvanizado, com tampa (altura: 25 mm / largura: 50 mm)</t>
  </si>
  <si>
    <t>Eletrocalha lisa em chapa de aço galvanizado, sem tampa (altura: 50 mm / largura: 50 mm)</t>
  </si>
  <si>
    <t>Eletrocalha lisa em chapa de aço galvanizado, com tampa (altura: 50 mm / largura: 50 mm)</t>
  </si>
  <si>
    <t>Derivação lateral para eletroduto em chapa de aço com lateral dupla para perfilado</t>
  </si>
  <si>
    <t>Derivação lateral para eletroduto em chapa de aço para perfilado</t>
  </si>
  <si>
    <t>Junção angular dupla alta em chapa de aço para perfilado</t>
  </si>
  <si>
    <t>Porta perfil com pino para perfilado Ø 3/8"</t>
  </si>
  <si>
    <t>Suporte para luminária em chapa de aço curto, para perfilado</t>
  </si>
  <si>
    <t>Suporte para luminária em chapa de aço longo, para perfilado</t>
  </si>
  <si>
    <t>Suporte em chapa de aço para perfilado</t>
  </si>
  <si>
    <t>Vergalhão de aço com rosca total para perfilado diâmetro: 1/4 "</t>
  </si>
  <si>
    <t>Perfilado perfurado em chapa de aço com tampa, dimensões 38 x 38 mm</t>
  </si>
  <si>
    <t>Eletrocalha perfurada em chapa de aço galvanizado, sem tampa (altura: 100 mm / largura: 50 mm)</t>
  </si>
  <si>
    <t>Eletrocalha perfurada em chapa de aço galvanizado, com tampa (altura: 100 mm / largura: 50 mm)</t>
  </si>
  <si>
    <t>Perfilado perfurado em chapa de aço, dimensões 38 x 38 mm</t>
  </si>
  <si>
    <t>Eletrocalha perfurada em chapa de aço galvanizado, sem tampa (altura: 50 mm / largura: 50 mm)</t>
  </si>
  <si>
    <t>Eletrocalha perfurada em chapa de aço galvanizado, com tampa (altura: 25 mm / largura: 50 mm)</t>
  </si>
  <si>
    <t>Eletrocalha perfurada em chapa de aço galvanizado, com tampa (altura: 50 mm / largura: 50 mm)</t>
  </si>
  <si>
    <t>Eletrocalha perfurada em chapa de aço galvanizado, sem tampa altura: 75 mm / largura: 50 mm</t>
  </si>
  <si>
    <t>Eletrocalha perfurada em chapa de aço galvanizado, com tampa (altura: 75 mm / largura: 50 mm)</t>
  </si>
  <si>
    <t>Base com 4 furos para fixação externa em chapa de aço para perfilado</t>
  </si>
  <si>
    <t>Cabo isolado em PVC seção 1,5 mm² - 750 V - 70°C - flexível</t>
  </si>
  <si>
    <t>Cabo isolado em PVC seção 2,5 mm² - 750 V - 70°C - flexível</t>
  </si>
  <si>
    <t>Cabo isolado em PVC seção 4 mm² - 750 V - 70°C - flexível</t>
  </si>
  <si>
    <t>Cabo isolado em PVC seção 6 mm² - 750 V - 70°C - flexível</t>
  </si>
  <si>
    <t>Cabo isolado em PVC seção 10 mm² - 750 V - 70°C - flexível</t>
  </si>
  <si>
    <t>Cabo isolado em PVC seção 16 mm² - 750 V - 70°C - flexível</t>
  </si>
  <si>
    <t>Cabo isolado em PVC seção 25 mm² - 750 V - 70°C - flexível</t>
  </si>
  <si>
    <t>Cabo isolado em PVC seção 35 mm² - 750 V - 70°C - flexível</t>
  </si>
  <si>
    <t>Cabo isolado em PVC seção 50 mm² - 750 V - 70°C - flexível</t>
  </si>
  <si>
    <t>Cabo isolado em PVC seção 70 mm² - 750 V - 70°C - flexível</t>
  </si>
  <si>
    <t>Cabo isolado em PVC seção 95 mm² - 750 V - 70°C - flexível</t>
  </si>
  <si>
    <t>Cabo isolado em PVC seção 120 mm² - 750 V - 70°C - flexível</t>
  </si>
  <si>
    <t>Cabo isolado em PVC seção 150 mm² - 750 V - 70°C - flexível</t>
  </si>
  <si>
    <t>Cabo isolado em PVC seção 185 mm² - 750 V - 70°C - flexível</t>
  </si>
  <si>
    <t>Cabo isolado em PVC seção 240 mm² - 750 V - 70°C - flexível</t>
  </si>
  <si>
    <t>Cabo isolado em PVC seção 1,5 mm² - 0,6/1KV - 70°C - flexível</t>
  </si>
  <si>
    <t>Cabo isolado em PVC seção 2,5 mm² - 0,6/1KV - 70°C - flexível</t>
  </si>
  <si>
    <t>Cabo isolado em PVC seção 4 mm² - 0,6/1KV - 70°C - flexível</t>
  </si>
  <si>
    <t>Cabo isolado em PVC seção 6 mm² - 0,6/1KV - 70°C - flexível</t>
  </si>
  <si>
    <t>Cabo isolado em PVC seção 10 mm² - 0,6/1KV - 70°C - flexível</t>
  </si>
  <si>
    <t>Cabo isolado em PVC seção 16 mm² - 0,6/1KV - 70°C - flexível</t>
  </si>
  <si>
    <t>Cabo isolado em PVC seção 25 mm² - 0,6/1KV - 70°C - flexível</t>
  </si>
  <si>
    <t>Cabo isolado em PVC seção 35 mm² - 0,6/1KV - 70°C - flexível</t>
  </si>
  <si>
    <t>Cabo isolado em PVC seção 50 mm² - 0,6/1KV - 70°C - flexível</t>
  </si>
  <si>
    <t>Cabo isolado em epr não halogenado, seção 1,50 mm² - 0,6/1 KV - 90°C - flexível</t>
  </si>
  <si>
    <t>Cabo isolado em epr seção 2,50 mm² - 0,6/1 KV - 90°C - flexível</t>
  </si>
  <si>
    <t>Cabo isolado em epr não halogenado, seção 2,50 mm² - 0,6/1 KV - 90°C - flexível</t>
  </si>
  <si>
    <t>Cabo isolado em epr não halogenado, seção 4,00 mm² - 0,6/1 KV - 90°C - flexível</t>
  </si>
  <si>
    <t>Cabo isolado em epr não halogenado, seção 6,00 mm² - 0,6/1 KV - 90°C - flexível</t>
  </si>
  <si>
    <t>Cabo isolado em epr não halogenado, seção 10,00 mm² - 0,6/1 KV - 90°C - flexível</t>
  </si>
  <si>
    <t>Cabo isolado em epr não halogenado, seção 16,00 mm² - 0,6/1 KV - 90°C - flexível</t>
  </si>
  <si>
    <t>Cabo isolado em epr não halogenado, seção 25,00 mm² - 0,6/1 KV - 90°C - flexível</t>
  </si>
  <si>
    <t>Cabo isolado em epr não halogenado, seção 35,00 mm² - 0,6/1 KV - 90°C - flexível</t>
  </si>
  <si>
    <t>Cabo isolado em epr não halogenado, seção 50,00 mm² - 0,6/1 KV - 90°C - flexível</t>
  </si>
  <si>
    <t>Cabo isolado em epr não halogenado, seção 70,00 mm² - 0,6/1 KV - 90°C - flexível</t>
  </si>
  <si>
    <t>Cabo isolado em epr não halogenado, seção 95,00 mm² - 0,6/1 KV - 90°C - flexível</t>
  </si>
  <si>
    <t>Cabo isolado em epr seção 4,00 mm² - 0,6/1 KV - 90°C - flexível</t>
  </si>
  <si>
    <t>Cabo isolado em epr não halogenado, seção 120,00 mm² - 0,6/1 KV - 90°C - flexível</t>
  </si>
  <si>
    <t>Cabo isolado em epr seção 6,00 mm² - 0,6/1 KV - 90°C - flexível</t>
  </si>
  <si>
    <t>Cabo isolado em epr seção 10,00 mm² - 0,6/1 KV - 90°C - flexível</t>
  </si>
  <si>
    <t>Cabo isolado em epr seção 16,00 mm² - 0,6/1 KV - 90°C - flexível</t>
  </si>
  <si>
    <t>Cabo isolado em epr seção 25,00 mm² - 0,6/1 KV - 90°C - flexível</t>
  </si>
  <si>
    <t>Cabo isolado em epr seção 35,00 mm² - 0,6/1 KV - 90°C - flexível</t>
  </si>
  <si>
    <t>Cabo isolado em epr seção 50,00 mm² - 0,6/1 KV - 90°C - flexível</t>
  </si>
  <si>
    <t>Cabo isolado em termoplástico não halogenado, seção 1,50 mm² - 450/750 V - 70°C - flexível</t>
  </si>
  <si>
    <t>Cabo isolado em termoplástico não halogenado, seção 2,50 mm² - 450/750 V - 70°C - flexível</t>
  </si>
  <si>
    <t>Cabo isolado em termoplástico não halogenado, seção 4,00 mm² - 450/750 V - 70°C - flexível</t>
  </si>
  <si>
    <t>Cabo isolado em termoplástico não halogenado, seção 6,00 mm² - 450/750 V - 70°C - flexível</t>
  </si>
  <si>
    <t>Cabo isolado em PVC seção 70 mm² - 750 V - 70°C - rígido</t>
  </si>
  <si>
    <t>Cabo isolado em PVC seção 95 mm² - 750 V - 70°C - rígido</t>
  </si>
  <si>
    <t>Cabo isolado em PVC seção 120 mm² - 750 V - 70°C - rígido</t>
  </si>
  <si>
    <t>Cabo isolado em PVC seção 150 mm² - 750 V - 70°C - rígido</t>
  </si>
  <si>
    <t>Cabo isolado em PVC seção 1,5 mm² - 0,6/1KV - 70°C - rígido</t>
  </si>
  <si>
    <t>Cabo isolado em PVC seção 2,5 mm² - 0,6/1KV - 70°C - rígido</t>
  </si>
  <si>
    <t>Cabo isolado em PVC seção 4 mm² - 0,6/1KV - 70°C - rígido</t>
  </si>
  <si>
    <t>Cabo isolado em PVC seção 6 mm² - 0,6/1KV - 70°C - rígido</t>
  </si>
  <si>
    <t>Cabo isolado em PVC seção 10 mm² - 0,6/1KV - 70°C - rígido</t>
  </si>
  <si>
    <t>Cabo isolado em PVC seção 16 mm² - 0,6/1KV - 70°C - rígido</t>
  </si>
  <si>
    <t>Cabo isolado em PVC seção 25 mm² - 0,6/1KV - 70°C - rígido</t>
  </si>
  <si>
    <t>Cabo isolado em PVC seção 4 mm² - 750 V - 70°C - rígido</t>
  </si>
  <si>
    <t>Cabo isolado em PVC seção 6 mm² - 750 V - 70°C - rígido</t>
  </si>
  <si>
    <t>Cabo isolado em PVC seção 10 mm² - 750 V - 70°C - rígido</t>
  </si>
  <si>
    <t>Cabo isolado em PVC seção 16 mm² - 750 V - 70°C - rígido</t>
  </si>
  <si>
    <t>Cabo isolado em PVC seção 25 mm² - 750 V - 70°C - rígido</t>
  </si>
  <si>
    <t>Cabo isolado em PVC seção 35 mm² - 750 V - 70°C - rígido</t>
  </si>
  <si>
    <t>Fio isolado de PVC seção 1,5 mm² - 750 V - 70°C</t>
  </si>
  <si>
    <t>Fio isolado de PVC seção 2,5 mm² - 750 V - 70°C</t>
  </si>
  <si>
    <t>Fio isolado de PVC seção 4 mm² - 750 V - 70°C</t>
  </si>
  <si>
    <t>Fio isolado de PVC seção 6 mm² - 750 V - 70°C</t>
  </si>
  <si>
    <t>Fio isolado de PVC seção 10 mm² - 750 V - 70°C</t>
  </si>
  <si>
    <t>Interruptor, duas teclas simples 10 A - 250 V</t>
  </si>
  <si>
    <t>Interruptor, uma tecla simples e duas teclas paralelo 10 A - 250 V</t>
  </si>
  <si>
    <t>Interruptor, uma tecla simples e uma tecla paralelo 10 A - 250 V</t>
  </si>
  <si>
    <t>Interruptor, duas teclas simples e uma tecla paralelo 10 A - 250 V</t>
  </si>
  <si>
    <t>Interruptor, duas teclas paralelo 10 A - 250 V</t>
  </si>
  <si>
    <t>Interruptor, três teclas paralelo 10 A - 250 V</t>
  </si>
  <si>
    <t>Interruptor, três teclas simples 10 A - 250 V</t>
  </si>
  <si>
    <t>Interruptor, uma tecla bipolar paralela 20 A - 250 V</t>
  </si>
  <si>
    <t>Interruptor, uma tecla dupla bipolar simples 10 A - 250 V</t>
  </si>
  <si>
    <t>Interruptor, uma tecla paralelo 10 A - 250 V</t>
  </si>
  <si>
    <t>Interruptor, uma tecla simples 10 A - 250 V</t>
  </si>
  <si>
    <t>Interruptor pulsador de campainha ou minuteria 2 A - 250 V</t>
  </si>
  <si>
    <t>Placa (espelho) para caixa, 3x3</t>
  </si>
  <si>
    <t>Placa (espelho) para caixa, 4x2</t>
  </si>
  <si>
    <t>Placa (espelho) para caixa, 4x4</t>
  </si>
  <si>
    <t>Tomada universal monofásica de embutir para duto de piso 10 A - 250 V</t>
  </si>
  <si>
    <t>Luminária fluorescente completa para forro metálico com uma lâmpada de 40 W, sistema modular bandeja</t>
  </si>
  <si>
    <t>Luminária fluorescente completa para forro metálico com uma lâmpada de 40 W, sistema interlocking</t>
  </si>
  <si>
    <t>Luminária fluorescente completa para forro metálico com uma lâmpada de 40 W, sistema modulado</t>
  </si>
  <si>
    <t>Luminária fluorescente completa para forro metálico com uma lâmpada de 40 W, sistema linear</t>
  </si>
  <si>
    <t>Luminária fluorescente completa industrial com 2 lâmpadas de 20 W, tipo calha de sobrepor</t>
  </si>
  <si>
    <t>Luminária fluorescente completa industrial com 2 lâmpadas de 40 W, tipo calha de sobrepor</t>
  </si>
  <si>
    <t>Luminária fluorescente completa industrial com 2 lâmpadas de 65 W, tipo calha de sobrepor</t>
  </si>
  <si>
    <t>Luminária fluorescente completa industrial com 4 lâmpadas de 20 W, tipo calha de sobrepor</t>
  </si>
  <si>
    <t>Luminária fluorescente completa industrial com 4 lâmpadas de 40 W, tipo calha de sobrepor</t>
  </si>
  <si>
    <t>Luminária fluorescente completa comercial com 1 lâmpada de 20 W, tipo calha de sobrepor</t>
  </si>
  <si>
    <t>Luminária fluorescente completa comercial com 2 lâmpada de 20 W, tipo calha de sobrepor</t>
  </si>
  <si>
    <t>Luminária fluorescente completa comercial com 1 lâmpada de 40 W, tipo calha de sobrepor</t>
  </si>
  <si>
    <t>Luminária fluorescente completa comercial com 2 lâmpada de 40 W, tipo calha de sobrepor</t>
  </si>
  <si>
    <t>Luminária fluorescente completa para emergência de 15 W</t>
  </si>
  <si>
    <t>Luminária refletora para iluminação pública para lâmpada vapor de mercúrio, sódio e metálica, 1 pétala, poste de aço galvanizado com 10 m de altura livre</t>
  </si>
  <si>
    <t>Projetor externo para lâmpada a vapor de mercúrio, de iodeto metálico ou de sódio, com ângulo regulável, com alojamento para reator</t>
  </si>
  <si>
    <t>Pendente ou plafonier com globo leitoso e lâmpada de 60 W</t>
  </si>
  <si>
    <t>Quadro de distribuição de luz em chapa de aço de embutir, até 28 divisões modulares, dimensões externas 522 x 360 x 100 mm</t>
  </si>
  <si>
    <t>Quadro de distribuição de luz em chapa de aço de embutir, até 39 divisões modulares, dimensões externas 573 x 360 x 100 mm</t>
  </si>
  <si>
    <t>Quadro de distribuição de luz em chapa de aço de embutir, até 52 divisões modulares, dimensões externas 675 x 360 x 100 mm</t>
  </si>
  <si>
    <t>Quadro de distribuição de luz em chapa de aço de sobrepor, até 16 divisões modulares, dimensões externas 312 x 405 x 95 mm</t>
  </si>
  <si>
    <t>Quadro de distribuição de luz em PVC de embutir, até 8 divisões modulares, dimensões externas 160 x 240 x 89 mm</t>
  </si>
  <si>
    <t>Quadro de distribuição de luz em PVC de embutir, até 16 divisões modulares, dimensões externas 260 x 310 x 85 mm</t>
  </si>
  <si>
    <t>Ponto seco para instalação de som, tv, alarme e lógica, incluindo eletroduto de PVC rígido e caixa com espelho</t>
  </si>
  <si>
    <t>Ponto seco para instalação de som, tv, alarme e lógica, incluindo eletroduto de PVC flexível corrugado e caixa com espelho</t>
  </si>
  <si>
    <t>Ponto de luz com eletroduto de PVC rígido, Ø 3/4"</t>
  </si>
  <si>
    <t>Ponto de tomada com eletroduto de PVC rígido, sem placa, Ø 3/4"</t>
  </si>
  <si>
    <t>Ponto de interruptor com eletroduto de PVC rígido roscável, Ø 3/4"</t>
  </si>
  <si>
    <t>Canaleta em PVC para instalação elétrica aparente, inclusive conexões, dimensões 20 x 10 mm</t>
  </si>
  <si>
    <t>Canaleta em PVC para instalação elétrica aparente, inclusive conexões, dimensões 50 x 20 mm</t>
  </si>
  <si>
    <t>Eletroduto de aço carbono com costura galvanizado a fogo, Ø 15 mm 1/2"</t>
  </si>
  <si>
    <t>Eletroduto de aço carbono com costura galvanizado a fogo, Ø 20 mm 3/4"</t>
  </si>
  <si>
    <t>Eletroduto de aço carbono com costura galvanizado eletrolítico, Ø 15 mm 1/2"</t>
  </si>
  <si>
    <t>Eletroduto de aço carbono com costura galvanizado eletrolítico, Ø 20 mm 3/4"</t>
  </si>
  <si>
    <t>Eletroduto de aço carbono com costura galvanizado eletrolítico, Ø 25 mm 1"</t>
  </si>
  <si>
    <t>Eletroduto de aço carbono com costura galvanizado eletrolítico, Ø 32 mm 1 1/4"</t>
  </si>
  <si>
    <t>Eletroduto de aço carbono com costura galvanizado eletrolítico, Ø 40 mm 1 1/2"</t>
  </si>
  <si>
    <t>Eletroduto de aço carbono com costura galvanizado eletrolítico, Ø 50 mm 2"</t>
  </si>
  <si>
    <t>Eletroduto de aço carbono com costura galvanizado eletrolítico, Ø 65 mm 2 1/2"</t>
  </si>
  <si>
    <t>Eletroduto de aço carbono com costura galvanizado eletrolítico, Ø 80 mm 3"</t>
  </si>
  <si>
    <t>Eletroduto de aço carbono com costura galvanizado eletrolítico, Ø 100 mm 4"</t>
  </si>
  <si>
    <t>Eletroduto de aço carbono com costura galvanizado a fogo, Ø 32 mm 1 1/4"</t>
  </si>
  <si>
    <t>Eletroduto de aço carbono com costura galvanizado a fogo, Ø 40 mm 1 1/2"</t>
  </si>
  <si>
    <t>Eletroduto de aço carbono com costura galvanizado a fogo, Ø 50 mm 2"</t>
  </si>
  <si>
    <t>Eletroduto de aço carbono com costura galvanizado a fogo, Ø 65 mm 2 1/2"</t>
  </si>
  <si>
    <t>Eletroduto de aço carbono com costura galvanizado a fogo, Ø 80 mm 3"</t>
  </si>
  <si>
    <t>Eletroduto de PVC flexível corrugado Ø 16 mm</t>
  </si>
  <si>
    <t>Eletroduto de PVC flexível corrugado Ø 20 mm 1/2" </t>
  </si>
  <si>
    <t>Eletroduto de PVC flexível corrugado Ø 25 mm 3/4" </t>
  </si>
  <si>
    <t>Eletroduto de PVC flexível corrugado Ø 32 mm 1" </t>
  </si>
  <si>
    <t>Eletroduto de PVC rígido roscável, sem conexões Ø 20 mm 1/2" </t>
  </si>
  <si>
    <t>Eletroduto de PVC rígido roscável, sem conexões Ø 25 mm 3/4" </t>
  </si>
  <si>
    <t>Eletroduto de PVC rígido roscável, sem conexões Ø 32 mm 1" </t>
  </si>
  <si>
    <t>Eletroduto de PVC rígido roscável, sem conexões Ø 40 mm 1 1/4" </t>
  </si>
  <si>
    <t>Eletroduto de PVC rígido roscável, sem conexões Ø 50 mm 1 1/2" </t>
  </si>
  <si>
    <t>Eletroduto de PVC rígido roscável, sem conexões Ø 60 mm 2" </t>
  </si>
  <si>
    <t>Eletroduto de PVC rígido roscável, sem conexões Ø 75 mm 2 1/2" </t>
  </si>
  <si>
    <t>Eletroduto de PVC rígido roscável, sem conexões Ø 85 mm 3" </t>
  </si>
  <si>
    <t>Eletroduto de PVC rígido roscável, sem conexões Ø 110 mm 4" </t>
  </si>
  <si>
    <t>Eletroduto de PVC rígido de encaixe, sem conexões, Ø 20 mm 1/2" </t>
  </si>
  <si>
    <t>Eletroduto de PVC rígido de encaixe, sem conexões, Ø 25 mm 3/4" </t>
  </si>
  <si>
    <t>Eletroduto de PVC rígido de encaixe, sem conexões, Ø 32 mm 1" </t>
  </si>
  <si>
    <t>Eletroduto de aço carbono com costura galvanizado a fogo, inclusive conexões, Ø 15 mm 1/2"</t>
  </si>
  <si>
    <t>Eletroduto de aço carbono com costura galvanizado a fogo, inclusive conexões, Ø 20 mm 3/4"</t>
  </si>
  <si>
    <t>Eletroduto de aço carbono com costura galvanizado a fogo, inclusive conexões, Ø 25 mm 1"</t>
  </si>
  <si>
    <t>Eletroduto de aço carbono com costura galvanizado a fogo, inclusive conexões, Ø 32 mm 1 1/4"</t>
  </si>
  <si>
    <t>Eletroduto de aço carbono com costura galvanizado a fogo, inclusive conexões, Ø 40 mm 1 1/2"</t>
  </si>
  <si>
    <t>Eletroduto de aço carbono com costura galvanizado a fogo, inclusive conexões, Ø 50 mm 2"</t>
  </si>
  <si>
    <t>Eletroduto de aço carbono com costura galvanizado a fogo, inclusive conexões, Ø 65 mm 2 1/2"</t>
  </si>
  <si>
    <t>Eletroduto de aço carbono com costura galvanizado a fogo, inclusive conexões, Ø 80 mm 3"</t>
  </si>
  <si>
    <t>Eletroduto de aço carbono com costura galvanizado a fogo, inclusive conexões, Ø 100 mm 4" </t>
  </si>
  <si>
    <t>Eletroduto de aço carbono com costura galvanizado eletrolítico, inclusive conexões, Ø 15 mm 1/2"</t>
  </si>
  <si>
    <t>Eletroduto de aço carbono com costura galvanizado eletrolítico, inclusive conexões, Ø 20 mm 3/4"</t>
  </si>
  <si>
    <t>Eletroduto de aço carbono com costura galvanizado eletrolítico, inclusive conexões, Ø 25 mm 1"</t>
  </si>
  <si>
    <t>Eletroduto de aço carbono com costura galvanizado eletrolítico, inclusive conexões, Ø 32 mm 1 1/4"</t>
  </si>
  <si>
    <t>Eletroduto de aço carbono com costura galvanizado eletrolítico, inclusive conexões, Ø 40 mm 1 1/2"</t>
  </si>
  <si>
    <t>Eletroduto de aço carbono com costura galvanizado eletrolítico, inclusive conexões, Ø 50 mm 2"</t>
  </si>
  <si>
    <t>Eletroduto de aço carbono com costura galvanizado eletrolítico, inclusive conexões, Ø 65 mm 2 1/2"</t>
  </si>
  <si>
    <t>Eletroduto de aço carbono com costura galvanizado eletrolítico, inclusive conexões, Ø 80 mm 3"</t>
  </si>
  <si>
    <t>Eletroduto de aço carbono com costura galvanizado eletrolítico, inclusive conexões, Ø 100 mm 4"</t>
  </si>
  <si>
    <t>Eletroduto de aço carbono com costura galvanizado a fogo, Ø 25 mm 1"</t>
  </si>
  <si>
    <t>Eletroduto de aço carbono com costura galvanizado a fogo, Ø 100 mm 4"</t>
  </si>
  <si>
    <t>Conjunto de hastes de cobre para aterramento de para-raios</t>
  </si>
  <si>
    <t>Cordoalha de cobre nu e isoladores para para-raios, seção 35 mm²</t>
  </si>
  <si>
    <t>Cordoalha de cobre nu e isoladores para para-raios, seção 95 mm²</t>
  </si>
  <si>
    <t>Cordoalha de cobre nu e isoladores para para-raios, seção 50 mm²</t>
  </si>
  <si>
    <t>Cordoalha de cobre nu e isoladores para para-raios, seção 70 mm²</t>
  </si>
  <si>
    <t>Mastro simples de ferro galvanizado para para-raios, altura de 3 m, Ø 40 mm (1 1/2") ou 50 mm (2"), completo</t>
  </si>
  <si>
    <t>Proteção da cordoalha do para-raios com tubo de PVC Ø 50 mm (2"), comprimento 3 m</t>
  </si>
  <si>
    <t>Aparelho sinalizador de obstáculos com célula fotoelétrica, simples</t>
  </si>
  <si>
    <t>Chapisco para parede interna ou externa com argamassa de cimento e areia sem peneirar traço 1:3, e=5 mm</t>
  </si>
  <si>
    <t>Chapisco para parede interna ou externa com argamassa de cimento e pedrisco traço 1:4, e=7 mm</t>
  </si>
  <si>
    <t>Chapisco para parede externa com argamassa de cimento e pedrisco traço 1:4, e=7 mm - com mão de obra empreitada</t>
  </si>
  <si>
    <t>Chapisco em teto de concreto com argamassa pré-fabricada adesiva de cimento colante - com mão de obra empreitada</t>
  </si>
  <si>
    <t>Chapisco em teto de concreto com argamassa pré-fabricada adesiva de cimento colante</t>
  </si>
  <si>
    <t>Emboço para parede interna com argamassa de cal hidratada e areia sem peneirar traço 1:3, e=30 mm</t>
  </si>
  <si>
    <t>Emboço em teto com argamassa mista de cimento, saibro e areia sem peneirar traço 1:3:3, e=20 mm - com mão de obra empreitada</t>
  </si>
  <si>
    <t>Gesso aplicado em parede ou teto interno - desempenado </t>
  </si>
  <si>
    <t>Gesso aplicado em parede ou teto interno através de projeção mecânica - sarrafeado </t>
  </si>
  <si>
    <t>Gesso aplicado em parede ou teto interno - desempenado - com mão de obra empreitada </t>
  </si>
  <si>
    <t>Gesso aplicado em parede ou teto interno através de projeção mecânica - sarrafeado - com mão de obra empreitada </t>
  </si>
  <si>
    <t>Revestimento de parede interna com painel de gesso acartonado simples, colado diretamente na alvenaria, e= 12,5 mm </t>
  </si>
  <si>
    <t>Reboco para parede interna ou externa, com argamassa pré-fabricada, base para epóxi, borracha clorada, massa corrida acrílica e colagem de laminados e=5 mm</t>
  </si>
  <si>
    <t>Reboco para parede externa, hidrófugo tipo travertino, com argamassa pré-fabricada, e=5 mm - com mão de obra empreitada</t>
  </si>
  <si>
    <t>Forro acústico de fibra mineral removível, apoiados em perfis metálicos suspensos por perfis rígidos comprimento: 625 mm / espessura: 15 mm / largura: 625 mm / tipo: "T"</t>
  </si>
  <si>
    <t>Forro acústico de fibra mineral removível, apoiados em perfis metálicos suspensos por perfis rígidos comprimento: 1250 mm / espessura: 15 mm / largura: 625 mm / tipo: "T"</t>
  </si>
  <si>
    <t>Forro de gesso acartonado removível, apoiados em perfis metálicos tipo "T" suspensos por pendurais rígidos comprimento: 0,65 m / espessura: 12,5 mm / largura: 0,65 m</t>
  </si>
  <si>
    <t>Forro de gesso acartonado removível, apoiados em perfis metálicos tipo "T" suspensos por pendurais rígidos comprimento: 1,25 m / espessura: 12,5 mm / largura: 0,65 m</t>
  </si>
  <si>
    <t>Forro de gesso acartonado fixo, monolítico, aparafusado em perfis metálicos espaçados a 0,60m, suspensos por pendurais rígidos reguláveis, espaçados a cada 1,00 m espessura: 12,5 mm</t>
  </si>
  <si>
    <t>Forro de gesso acartonado fixo monolítico, suspensos por pendurais de arame galvanizado nº 18 painel, e=12,5 mm</t>
  </si>
  <si>
    <t>Forro de gesso fixo monolítico com placa pré-moldada, encaixe macho-fêmea espessura: 30 mm</t>
  </si>
  <si>
    <t>Sanca de gesso, reta</t>
  </si>
  <si>
    <t>Forro metálico, sistema linear interlocking, constituído de lâminas perfuradas lineares de alumínio, com tratamento termoacústico</t>
  </si>
  <si>
    <t>Forro metálico, sistema linear múltiplo, constituído de painéis lisos de alumínio</t>
  </si>
  <si>
    <t>Forro metálico, sistema modular clip, constituído por painéis perfurados quadrados de alumínio, com tratamento termoacústico</t>
  </si>
  <si>
    <t>Forro metálico, sistema modular, bandeja 125, constituído por bandejas lisas de alumínio, fixadas em perfis</t>
  </si>
  <si>
    <t>Forro metálico, sistema aberto vertical, constituído de painéis lisos de alumínio dispostos verticalmente, fixados sob pressão</t>
  </si>
  <si>
    <t>Forro de PVC em painéis lineares encaixados entre si e fixados em estrutura de madeira dimensão: 100 x 6000 mm</t>
  </si>
  <si>
    <t>Forro de PVC em painéis lineares encaixados entre si e fixados em estrutura de madeira dimensão: 200 x 6000 mm</t>
  </si>
  <si>
    <t>Forro de PVC em painéis lineares encaixados entre si e fixados em estrutura de madeira - com mão de obra empreitada dimensão: 100 x 6000 mm</t>
  </si>
  <si>
    <t>Forro de PVC em painéis lineares encaixados entre si e fixados em estrutura de madeira, dimensões 200 x 6000 mm - com mão de obra empreitada</t>
  </si>
  <si>
    <t>Degrau para piso industrial monolítico de alta resistência mecânica, fundido sobre base nivelada, sem pingadeira, espelho 17 cm, piso 30 cm</t>
  </si>
  <si>
    <t>Piso industrial monolítico de alta resistência mecânica com argamassa de epóxi e agregados de alta resistência mecânica à abrasão e química, e=5 mm</t>
  </si>
  <si>
    <t>Rodapé para piso industrial monolítico de alta resistência mecânica, fundido sobre base nivelada, acabamento desempenado, canto arredondado, altura 10 cm</t>
  </si>
  <si>
    <t>Rodapé para piso industrial monolítico de alta resistência mecânica, fundido sobre base nivelada, acabamento desempenado, canto vivo, altura 7 cm</t>
  </si>
  <si>
    <t>Degrau com placa de borracha, fixado com cola à base de neoprene, espelho 20 cm, piso 30 cm</t>
  </si>
  <si>
    <t>Placa de borracha 50 x 50 cm, e=3,5 mm, fixada com cola à base de neoprene</t>
  </si>
  <si>
    <t>Placa de borracha 50 x 50 cm, e=15 mm, assentada com argamassa de cimento e areia peneirada traço 1:2 e nata à base de cola de PVA</t>
  </si>
  <si>
    <t>Piso cerâmico esmaltado assentado com argamassa mista de cimento, cal hidratada e areia sem peneirar traço 1:0,5:5 dimensão: 30 x 30 cm / espessura: 2,5 cm</t>
  </si>
  <si>
    <t>Piso cerâmico esmaltado assentado com argamassa pré-fabricada de cimento colante dimensão: 30 x 30 cm</t>
  </si>
  <si>
    <t>Piso cerâmico esmaltado assentado com argamassa pré-fabricada de cimento colante - com mão de obra empreitada dimensão: 30 x 30 cm</t>
  </si>
  <si>
    <t>Porcelanato polido assentado com argamassa pré-fabricada de cimento colante dimensão: 40 x 40 cm</t>
  </si>
  <si>
    <t>Rodapé cerâmico assentado com argamassa mista de cimento, cal hidratada e areia sem peneirar (altura: 8 cm / traço: 1:2:8 )</t>
  </si>
  <si>
    <t>Rodapé cerâmico assentado com argamassa pré-fabricada de cimento colante (altura: 8 cm)</t>
  </si>
  <si>
    <t>Piso cimentado com argamassa de cimento e areia sem peneirar traço 1:4, e = 1,5 cm</t>
  </si>
  <si>
    <t>Piso cimentado com argamassa de cimento e areia sem peneirar, traço 1:4, e = 1,5 cm - com mão de obra empreitada</t>
  </si>
  <si>
    <t>Piso cimentado com argamassa de cimento e areia sem peneirar, traço 1:3, com impermeabilizante, e = 1,5 cm - com mão de obra empreitada</t>
  </si>
  <si>
    <t>Pavimentação em concreto armado fck 30 MPa, e = 14 cm, sobre lastro de brita graduada e = 10 cm</t>
  </si>
  <si>
    <t>Piso de concreto fck = 15 MPa, controle tipo "B", e = 12 cm, sobre lastro de brita 3 e 4, e = 5 cm, e armado com tela de aço ca-60</t>
  </si>
  <si>
    <t>Piso de concreto armado com seixo, tela de aço ca-60, e=10 cm</t>
  </si>
  <si>
    <t>Passeio em concreto fck 15 MPa, formando quadrados ripados de 1,2 x 1,2 m, e = 7 cm</t>
  </si>
  <si>
    <t>Passeio em concreto fck 15 MPa, formando quadrados ripados de 0,5 x 0,5 m, e=8 cm, juntas de 5 cm que poderão ser preenchidas com grama</t>
  </si>
  <si>
    <t>Passeio em concreto fck 15 MPa, formando quadrados ripados de 1 x 1 m, e=8 cm, juntas de 10 cm que poderão ser preenchidas com grama</t>
  </si>
  <si>
    <t>Piso elevado, colocado, com sistema de estrutura de sustenção regulável com contraventamento</t>
  </si>
  <si>
    <t>Piso com revestimento à base de epóxi, duas demãos, e=1,5 a 2,5 mm</t>
  </si>
  <si>
    <t>Placa de concreto, fck = 20 MPa, controle tipo "B", e = 20 cm, com juntas de dilatação, para estacionamento de ônibus</t>
  </si>
  <si>
    <t>Degrau de granilite moldado "in loco", piso 30 cm, espelho 20 cm</t>
  </si>
  <si>
    <t>Degrau de granilite pré-moldado, assentado com argamassa mista de cimento, cal hidratada e areia sem peneirar traço 1:1:4, piso 30 cm</t>
  </si>
  <si>
    <t>Rodapé de granilite pré-moldado com 10 cm de altura, assentado com argamassa mista de cimento, cal hidratada e areia sem peneirar traço 1:1:4</t>
  </si>
  <si>
    <t>Soleira de granilite pré-moldada, 15 cm de largura, assentada com argamassa mista de cimento, cal hidratada e areia sem peneirar traço 1:1:4</t>
  </si>
  <si>
    <t>Soleira de granilite pré-moldada, 25 cm de largura, assentada com argamassa mista de cimento, cal hidratada e areia sem peneirar traço 1:1:4</t>
  </si>
  <si>
    <t>Ladrilho hidráulico, assentado com argamassa mista de cal hidratada e areia sem peneirar, com adição de 100 kg de cimento traço: 1:4</t>
  </si>
  <si>
    <t>Ladrilho hidráulico, assentado com argamassa pré-fabricada de cimento colante</t>
  </si>
  <si>
    <t>Assoalho de madeira de lei, largura 10 ou 20 cm, fixada sobre barrotes trapezoidais de madeira 5 x 3 x 2 cm com espaçamento de 35 cm, assentado em argamassa de cimento e areia sem peneirar traço 1:5</t>
  </si>
  <si>
    <t>Assoalho de madeira de lei, largura 10 ou 20 cm, fixada sobre vigas de madeira de 6 x 16 cm ou de 6 x 12 cm com espaçamento de 35cm</t>
  </si>
  <si>
    <t>Parquete de madeira fixado com cola especial à base de PVA sobre base regularizada</t>
  </si>
  <si>
    <t>Taco de madeira, assentado com argamassa de cimento e areia peneirada traço 1:4, inclusive desbastamento da superfície de base</t>
  </si>
  <si>
    <t>Taco de madeira, assentado com argamassa de cimento e areia peneirada traço 1:4, com aditivo impermeabilizante, inclusive desbastamento da superfície de base</t>
  </si>
  <si>
    <t>Taco de madeira, fixado com cola especial à base de PVA sobre base regularizada</t>
  </si>
  <si>
    <t>Cordão de madeira para acabamento de rodapé</t>
  </si>
  <si>
    <t>Rodapé de madeira de 7 cm de altura, fixado sobre tacos embutidos na parede, espaçados de 50 cm</t>
  </si>
  <si>
    <t>Ladrilho de vidro assentado com argamassa pré-fabricada de cimento, colante inclusive rejunte dimensão: 12 x 12 cm</t>
  </si>
  <si>
    <t>Pastilha de porcelana, assentada com argamassa pré-fabricada de cimento colante, inclusive rejuntamento</t>
  </si>
  <si>
    <t>Pastilha de porcelana, assentada com argamassa pré-fabricada de cimento colante, inclusive rejuntamento - com mão de obra empreitada</t>
  </si>
  <si>
    <t>Degrau de arenito em placas, assentado com argamassa mista de cimento, cal hidratada e areia sem peneirar traço 1:1:4, espelho 20 cm, piso 30 cm</t>
  </si>
  <si>
    <t>Degrau de granito natural, assentado com argamassa mista de cimento, cal hidratada e areia sem peneirar traço 1:1:4, espelho 20 cm, piso 30 cm</t>
  </si>
  <si>
    <t>Degrau de granito natural assentado com argamassa pré-fabricada de cimento colante, espelho 20 cm, piso 30 cm</t>
  </si>
  <si>
    <t>Degrau de mármore natural, assentado com argamassa mista de cimento, cal hidratada e areia sem peneirar traço 1:1:4, espelho 20 cm, piso 30 cm</t>
  </si>
  <si>
    <t>Degrau de mármore natural assentado com argamassa pré-fabricada de cimento colante, espelho 20 cm, piso 30 cm</t>
  </si>
  <si>
    <t>Peitoril de mármore natural, assentado com argamassa mista de cimento, cal hidratada e areia sem peneirar traço 1:1:4 (largura: 15 cm) </t>
  </si>
  <si>
    <t>Peitoril de mármore natural, assentado com argamassa mista de cimento, cal hidratada e areia sem peneirar traço 1:1:4 (largura: 25 cm) </t>
  </si>
  <si>
    <t>Peitoril de granito natural, assentado com argamassa mista de cimento, cal hidratada e areia sem peneirar traço 1:1:4 (largura: 15 cm) </t>
  </si>
  <si>
    <t>Peitoril de granito natural, assentado com argamassa mista de cimento, cal hidratada e areia sem peneirar traço 1:1:4 (largura: 25 cm) </t>
  </si>
  <si>
    <t>Granito em placa padronizada, assentada com argamassa pré-fabricada de cimento colante, inclusive rejuntamento de juntas de 2 mm comprimento da placa: 30 cm / largura da placa: 15 cm </t>
  </si>
  <si>
    <t>Mármore em placa padronizada, assentada com argamassa de cimento colante, inclusive rejuntamento de juntas de 3 mm comprimento da placa: 30 cm / largura da placa: 15 cm </t>
  </si>
  <si>
    <t>Pedra mineira em placa, assentada com argamassa de cimento, cal hidratada e areia sem peneirar traço 1:1:4 </t>
  </si>
  <si>
    <t>Faixa antiderrapante para degrau em granito - faixa apicoada </t>
  </si>
  <si>
    <t>Granilite para revestimento de piso moldado "in loco" </t>
  </si>
  <si>
    <t>Ardósia em placas 30 x 30 cm, e=8 mm, assentado com argamassa pré-fabricada de cimento colante, inclusive rejunte com juntas de 5 mm </t>
  </si>
  <si>
    <t>Granito natural, assentado com argamassa mista de cimento, cal hidratada e areia sem peneirar traço 1:1:4, e=2,5 cm</t>
  </si>
  <si>
    <t>Mármore em placa 15 x 30 cm, assentada com argamassa pré-fabricada de cimento colante</t>
  </si>
  <si>
    <t>Mármore natural assentado com argamassa mista de cimento, cal hidratada e areia sem peneirar traço 1:1:4, e=2,5 cm</t>
  </si>
  <si>
    <t>Arenito em placa esquadrejada, regular ou bruta, assentado com argamassa mista de cimento, cal hidratada e areia traço 1:1:4, e=2,5 cm</t>
  </si>
  <si>
    <t>Rodapé de arenito em placas de 10 cm de altura, assentado com argamassa mista de cimento, cal hidratada e areia sem peneirar traço 1:1:4</t>
  </si>
  <si>
    <t>Rodapé de granito natural de 10 cm de altura, assentado com argamassa mista de cimento, cal hidratada e areia sem peneirar traço 1:1:4</t>
  </si>
  <si>
    <t>Rodapé de mármore natural de 10 cm de altura, assentado com argamassa mista de cimento, cal hidratada e areia sem peneirar traço 1:1:4</t>
  </si>
  <si>
    <t>Rodapé de mármore natural de 10 cm de altura, assentado com argamassa pré-fabricada de cimento colante</t>
  </si>
  <si>
    <t>Rodapé de ardósia de 10 cm de altura, assentado com argamassa pré-fabricada de cimento colante</t>
  </si>
  <si>
    <t>Soleira de granito natural de 15 cm de largura, assentado com argamassa mista de cimento, cal hidratada e areia sem peneirar traço 1:1:4</t>
  </si>
  <si>
    <t>Soleira de granito natural de 25 cm de largura, assentado com argamassa mista de cimento, cal hidratada e areia sem peneirar traço 1:1:4</t>
  </si>
  <si>
    <t>Soleira de mármore natural de 15 cm de largura, assentado com argamassa mista de cimento, cal hidratada e areia sem peneirar traço 1:1:4</t>
  </si>
  <si>
    <t>Soleira de mármore natural de 25 cm de largura, assentado com argamassa mista de cimento, cal hidratada e areia sem peneirar traço 1:1:4</t>
  </si>
  <si>
    <t>Soleira de mármore natural de 15 cm de largura, assentado com argamassa pré-fabricada de cimento colante</t>
  </si>
  <si>
    <t>Soleira de mármore natural de 25 cm de largura, assentado com argamassa pré-fabricada de cimento colante</t>
  </si>
  <si>
    <t>Placa podotátil direcional de borracha e = 7 mm assentada com cola</t>
  </si>
  <si>
    <t>Placa podotátil direcional de borracha e = 5 mm assentada com cola</t>
  </si>
  <si>
    <t>Placa podotátil de alerta, de borracha e = 5 mm assentada com cola</t>
  </si>
  <si>
    <t>Placa podotátil de alerta, de borracha e = 7 mm assentada com cola</t>
  </si>
  <si>
    <t>Placa cimentícia 40 x 40 cm, e = 3,5 cm, de alta resistência, podotátil direcional, assentada com argamassa de cimento e areia</t>
  </si>
  <si>
    <t>Acabamento de superfície de concreto com desempenadeira mecânica elétrica</t>
  </si>
  <si>
    <t>Contrapiso em concreto com seixo, e=5 cm</t>
  </si>
  <si>
    <t>Corte em concreto para pisos e lajes, com discos diamantados, utilizando cortadora de piso, espessura de 5 cm</t>
  </si>
  <si>
    <t>Junta plástica para piso industrial monolítico, 27 x 3 mm</t>
  </si>
  <si>
    <t>Raspagem e calafetação de taco ou parquete de madeira com uma demão de cera</t>
  </si>
  <si>
    <t>Regularização sarrafeada de base para revestimento de piso com argamassa de cimento e areia peneirada espessura: 3 cm / traço: 1:3</t>
  </si>
  <si>
    <t>Regularização sarrafeada de base para revestimento de piso com argamassa de cimento e areia sem peneirar espessura: 3 cm / traço: 1:3</t>
  </si>
  <si>
    <t>Regularização sarrafeada de base para revestimento de piso com argamassa de cimento e areia sem peneirar espessura: 3 cm / traço: 1:4</t>
  </si>
  <si>
    <t>Regularização sarrafeada de base para revestimento de piso com argamassa de cimento e areia sem peneirar espessura: 3 cm / traço: 1:5</t>
  </si>
  <si>
    <t>Regularização sarrafeada de base para revestimento de piso com argamassa de cimento e areia sem peneirar, com aditivo impermeabilizante espessura: 3 cm / traço: 1:5</t>
  </si>
  <si>
    <t>Regularização de degrau, espelho 20 cm, piso 30 cm, com argamassa de cimento e areia sem peneirar (espessura: 1 cm / traço: 1:5 )</t>
  </si>
  <si>
    <t>Regularização de rodapé, com argamassa de cimento e areia sem peneirar (altura: 7 cm / espessura: 3 cm / traço: 1:5 )</t>
  </si>
  <si>
    <t>Regularização desempenada de base para revestimento de piso com argamassa de cimento e areia sem peneirar espessura: 3 cm / traço: 1:3</t>
  </si>
  <si>
    <t>Regularização desempenada de base para revestimento de piso com argamassa de cimento e areia sem peneirar, com aditivo impermeabilizante espessura: 3 cm / traço: 1:3</t>
  </si>
  <si>
    <t>Rejuntamento de pavimentação articulada de blocos de concreto hexagonal com asfalto</t>
  </si>
  <si>
    <t>Rejuntamento de paralelepípedo com asfalto</t>
  </si>
  <si>
    <t>Rejuntamento de paralelepípedo com areia</t>
  </si>
  <si>
    <t>Rejuntamento de piso cerâmico com argamassa pré-fabricada junta: 6 mm</t>
  </si>
  <si>
    <t>Rejuntamento de piso cerâmico com cimento branco junta: até 3 mm</t>
  </si>
  <si>
    <t>Rejuntamento de piso industrial monolítico com argamassa químico-resistente antiácida considerando juntas de 7 mm de largura e 15 mm de profundidade</t>
  </si>
  <si>
    <t>Tratamento de piso de concreto por silicatação ou fluorsilicatação</t>
  </si>
  <si>
    <t>Degrau com forração têxtil, fixado com cola à base de neoprene, espelho 20 cm, piso 30 cm</t>
  </si>
  <si>
    <t>Forração têxtil para revestimento de piso, fixada com cola à base de neoprene</t>
  </si>
  <si>
    <t>Forração têxtil para rodapé com 7 cm de altura, fixado com cola à base de neoprene</t>
  </si>
  <si>
    <t>Degrau com placa vinílica, fixado com cola à base de neoprene, espelho 20 cm, piso 30 cm</t>
  </si>
  <si>
    <t>Manta vinilica, largura 2 m, e= 2 mm, fixada com cola à base de neoprene</t>
  </si>
  <si>
    <t>Placa vinílica 30x30 cm, e=2 mm, fixada com cola à base de neoprene</t>
  </si>
  <si>
    <t>Rodapé vinílico com 5 cm de altura, fixado com cola à base de neoprene</t>
  </si>
  <si>
    <t>Azulejo assentado com argamassa pré-fabricada de cimento colante, juntas a prumo - com mão de obra empreitada</t>
  </si>
  <si>
    <t>Azulejo assentado com argamassa pré-fabricada de cimento colante, juntas em amarração - com mão de obra empreitada</t>
  </si>
  <si>
    <t>Azulejo assentado com argamassa pré-fabricada de cimento colante, juntas em diagonal - com mão de obra empreitada</t>
  </si>
  <si>
    <t>Azulejo assentado com argamassa mista de cimento, cal hidratada e areia peneirada traço 1:2:8, juntas a prumo</t>
  </si>
  <si>
    <t>Azulejo assentado com argamassa mista de cimento, cal hidratada e areia peneirada traço 1:2:8, juntas em amarração</t>
  </si>
  <si>
    <t>Azulejo assentado com argamassa pré-fabricada de cimento colante, juntas a prumo</t>
  </si>
  <si>
    <t>Cantoneira de alumínio para proteção de quinas de superfície revestida com azulejo</t>
  </si>
  <si>
    <t>Rejuntamento de azulejo 15 x 15 cm, com cimento branco, para juntas até 3 mm</t>
  </si>
  <si>
    <t>Rejuntamento de azulejo 15 x 15 cm, com argamassa pré-fabricada, para juntas até 3 mm</t>
  </si>
  <si>
    <t>Limpeza de superfície revestida com material cerâmico, utilizando solução 1:6 de ácido muriático e solução neutralizadora 1:4 de amônia, ambas diluídas em água</t>
  </si>
  <si>
    <t>Massa única impermeável para parede externa com argamassa pré-fabricada, e=10 mm</t>
  </si>
  <si>
    <t>Laminado melamínico para revestimento interno, fixado com cola à base de neoprene, e=1,3 mm</t>
  </si>
  <si>
    <t>Painel metálico em aço zincado pré-pintado para revestimento de coberturas e fachadas com isolante termo-acústico em eps, e=50 mm </t>
  </si>
  <si>
    <t>Painel metálico em aço para revestimento de fachadas com isolante termo-acústico em lã de rocha, e=50 mm </t>
  </si>
  <si>
    <t>Painel metálico em aço para revestimento de fachadas com isolante termo-acústico em lã de rocha, e=75 mm </t>
  </si>
  <si>
    <t>Pintura com tinta anti-flama em esquadria de madeira com três demãos</t>
  </si>
  <si>
    <t>Pintura com tinta esmalte em esquadria de madeira, com duas demãos, sem massa corrida</t>
  </si>
  <si>
    <t>Pintura com tinta óleo em esquadria de madeira, com duas demãos, sem massa corrida</t>
  </si>
  <si>
    <t>Pintura com verniz em esquadria de madeira, com três demãos</t>
  </si>
  <si>
    <t>Pintura com tinta anti-flama em esquadria de ferro com duas demãos</t>
  </si>
  <si>
    <t>Pintura com tinta esmalte em esquadria de ferro, com duas demãos</t>
  </si>
  <si>
    <t>Pintura com tinta óleo em esquadria de ferro com duas demãos</t>
  </si>
  <si>
    <t>Pintura com tinta látex acrílica em parede externa, com duas demãos, sem massa corrida</t>
  </si>
  <si>
    <t>Pintura com tinta látex acrílica em parede externa com duas demãos, sem massa corrida - com mão de obra empreitada</t>
  </si>
  <si>
    <t>Pintura com tinta látex acrílica em parede externa com três demãos, sem massa corrida - com mão de obra empreitada</t>
  </si>
  <si>
    <t>Pintura com tinta látex acrílica em parede externa, com três demãos, sem massa corrida</t>
  </si>
  <si>
    <t>Pintura tipo caiação em parede externa com três demãos</t>
  </si>
  <si>
    <t>Emassamento de parede interna com massa corrida à base de PVA com duas demãos, para pintura látex</t>
  </si>
  <si>
    <t>Emassamento de parede interna com massa corrida à base de óleo com duas demãos, para pintura a óleo</t>
  </si>
  <si>
    <t>Emassamento de parede interna com massa corrida à base de PVA com duas demãos, para pintura látex - com mão de obra empreitada</t>
  </si>
  <si>
    <t>Emassamento de parede interna com massa corrida com duas demãos, para pintura a óleo -com mão de obra empreitada</t>
  </si>
  <si>
    <t>Emassamento de parede externa com massa acrílica com duas demãos, para pintura látex</t>
  </si>
  <si>
    <t>Emassamento de parede externa com massa acrílica com duas demãos, para pintura látex - com mão de obra empreitada</t>
  </si>
  <si>
    <t>Pintura com tinta epóxi em parede interna, com duas demãos, incluindo emassamento e lixamento</t>
  </si>
  <si>
    <t>Tinta impermeável de base mineral, em pó</t>
  </si>
  <si>
    <t>Pintura com tinta óleo em parede interna, com duas demãos, sem massa corrida</t>
  </si>
  <si>
    <t>Pintura com tinta óleo em parede interna, com três demãos, sem massa corrida</t>
  </si>
  <si>
    <t>Pintura com tinta óleo em parede interna com três demãos, sem massa corrida - com mão de obra empreitada</t>
  </si>
  <si>
    <t>Pintura com tinta óleo em parede interna com duas demãos, sem massa corrida - com mão de obra empreitada</t>
  </si>
  <si>
    <t>Pintura com tinta látex PVA em parede interna, com duas demãos, sem massa corrida</t>
  </si>
  <si>
    <t>Pintura com tinta látex PVA em parede interna com duas demãos, sem massa corrida - com mão de obra empreitada</t>
  </si>
  <si>
    <t>Pintura com tinta látex PVA em parede interna com três demãos, sem massa corrida - com mão de obra empreitada</t>
  </si>
  <si>
    <t>Pintura com tinta látex PVA em parede interna, com três demãos, sem massa corrida</t>
  </si>
  <si>
    <t>Revestimento texturizado de alta camada, aplicado com rolo</t>
  </si>
  <si>
    <t>Revestimento texturizado de alta camada, aplicado com desempenadeira</t>
  </si>
  <si>
    <t>Textura acrílica em parede com uma demão</t>
  </si>
  <si>
    <t>Textura acrílica em parede externa com uma demão- com mão de obra empreitada</t>
  </si>
  <si>
    <t>Preparação de ponte de aderência com adesivo à base de epóxi</t>
  </si>
  <si>
    <t>Pintura com tinta acrílica em piso de concreto, duas demãos, aplicada com rolo de lã</t>
  </si>
  <si>
    <t>Pintura com tinta acrílica em piso, para faixas de demarcação, com faixas de 5 cm de largura, aplicada com trincha</t>
  </si>
  <si>
    <t>Preparação de ponte de aderência com adesivo à base de resina acrílica</t>
  </si>
  <si>
    <t>Jateamento em estrutura de aço carbono ao metal branco sspc-sp5</t>
  </si>
  <si>
    <t>Jateamento em estrutura de aço carbono ao metal quase branco sspc-sp10</t>
  </si>
  <si>
    <t>Jateamento em estrutura de aço carbono comercial sspc-sp6</t>
  </si>
  <si>
    <t>Lixamento manual de superfície de concreto</t>
  </si>
  <si>
    <t>Pintura hidrofugante sobre superfície de concreto com uma demão de silicone base água siliconatos</t>
  </si>
  <si>
    <t>Pintura hidrofugante sobre superfície de concreto com duas demãos de silicone base solvente</t>
  </si>
  <si>
    <t>Pintura hidrofugante sobre superfície de tijolo à vista com uma demão de silicone</t>
  </si>
  <si>
    <t>Pintura impermeabilizante sobre superfície de concreto com primer e duas demãos de verniz acrílico à base de água</t>
  </si>
  <si>
    <t>Pintura impermeabilizante sobre superfície de concreto com duas demãos de verniz poliuretano alifático bicomponente</t>
  </si>
  <si>
    <t>Pintura impermeabilizante sobre superfície de concreto com duas demãos de poliuretano alifático monocomponente</t>
  </si>
  <si>
    <t>Pintura impermeabilizante sobre superfície de concreto com duas demãos de verniz acrílico à base de solvente</t>
  </si>
  <si>
    <t>Pintura impermeabilizante sobre superfície de concreto com duas demãos de borracha clorada à base de solvente</t>
  </si>
  <si>
    <t>Pintura impermeabilizante sobre superfície de concreto com duas demãos de sistema duplo epóxi-poliuretano</t>
  </si>
  <si>
    <t>Bacia sanitária com barras de apoio em duas paredes, com assento sanitário para portadores de necessidades especiais</t>
  </si>
  <si>
    <t>Bacia sanitária de louça com caixa acoplada, com saída horizontal, tampa e acessórios</t>
  </si>
  <si>
    <t>Bacia sanitária de louça com caixa acoplada, com tampa e acessórios</t>
  </si>
  <si>
    <t>Bacia sanitária de louça, com tampa e acessórios</t>
  </si>
  <si>
    <t>Bancada em aço inoxidável</t>
  </si>
  <si>
    <t>Tampo de granito para pia, e=30 mm, largura 0,60 m</t>
  </si>
  <si>
    <t>Tampo de granito para lavatório, e=30 mm, largura 0,60 m</t>
  </si>
  <si>
    <t>Tampo de mármore para pia, e=30 mm, largura 0,60 m</t>
  </si>
  <si>
    <t>Barra de apoio para lavatório de louça, para portadores de deficiência física, comprimento 60 cm, largura 45 cm</t>
  </si>
  <si>
    <t>Barra de apoio para portadores de necessidades especiais, largura 80 cm</t>
  </si>
  <si>
    <t>Caixa de descarga suspensa, de plástico</t>
  </si>
  <si>
    <t>Chuveiro-ducha metálico</t>
  </si>
  <si>
    <t>Ducha manual</t>
  </si>
  <si>
    <t>Lavatório de louça com coluna suspensa, barra de apoio de canto e misturador monocomando, para pessoas portadoras de necessidades especiais</t>
  </si>
  <si>
    <t>Lavatório de louça de embutir (cuba), com torneira de pressão e acessórios</t>
  </si>
  <si>
    <t>Lavatório de louça de embutir (cuba), com aparelho misturador e acessórios</t>
  </si>
  <si>
    <t>Lavatório de louça, sem coluna, com torneira de pressão e acessórios</t>
  </si>
  <si>
    <t>Lavatório em polipropileno, com torneira de pressão e acessórios, dimensões 0,36 x 0,26 m</t>
  </si>
  <si>
    <t>Lavatório em polipropileno, com torneira de pressão e acessórios, dimensões 0,48 x 0,39 m</t>
  </si>
  <si>
    <t>Cuba de aço inoxidável simples, dimensões 400x340x125 mm</t>
  </si>
  <si>
    <t>Cuba de aço inoxidável retangular dupla, dimensões 730x400x125 mm</t>
  </si>
  <si>
    <t>Mictório de aço inoxidável coletivo</t>
  </si>
  <si>
    <t>Mictório de fiberglass individual, dimensões 0,29 x 0,48 x 0,23 m</t>
  </si>
  <si>
    <t>Mictório de louça individual</t>
  </si>
  <si>
    <t>Misturador para pia de cozinha instalação mesa em metal cromado</t>
  </si>
  <si>
    <t>Misturador para pia de cozinha instalação parede em metal cromado</t>
  </si>
  <si>
    <t>Pia de cozinha de aço inoxidável, cuba dupla, 2,00 x 0,54 m</t>
  </si>
  <si>
    <t>Pia de cozinha de aço inoxidável, cuba simples, 1,50 x 0,54 m</t>
  </si>
  <si>
    <t>Piso-box de fiberglass, dimensões 80 x 80 x 8,5 cm</t>
  </si>
  <si>
    <t>Piso-box de fiberglass, dimensões 80 x 80 x 11,5 cm</t>
  </si>
  <si>
    <t>Piso-box de fiberglass, dimensões 101 x 89 x 19 cm</t>
  </si>
  <si>
    <t>Porta-papel de louça branca ou em cores</t>
  </si>
  <si>
    <t>Porta-toalha de louça branca ou em cores</t>
  </si>
  <si>
    <t>Pressurizador elétrico automático para chuveiro 220 v - 7500 w</t>
  </si>
  <si>
    <t>Saboneteira de louça 15 x 15 cm sem alça</t>
  </si>
  <si>
    <t>Saboneteira de louça 7,5 x 15 cm</t>
  </si>
  <si>
    <t>Tanque de aço inoxidável</t>
  </si>
  <si>
    <t>Tanque de louça com coluna</t>
  </si>
  <si>
    <t>Tanque em polipropileno, 15 litros, dimensões 49 x 43 x 28 cm</t>
  </si>
  <si>
    <t>Tanque em polipropileno, 24 litros, dimensões 58 x 52 x 32 cm</t>
  </si>
  <si>
    <t>Torneira de pressão metálica para pia</t>
  </si>
  <si>
    <t>Torneira de pressão metálica para uso geral</t>
  </si>
  <si>
    <t>Espelho cristal para sanitário, e=5 mm</t>
  </si>
  <si>
    <t>Vidro fantasia 4 mm colocado em caixilho com massa</t>
  </si>
  <si>
    <t>Vidro cristal laminado 6 mm colocado em caixilho com gaxeta de neoprene</t>
  </si>
  <si>
    <t>Vidro cristal laminado 8 mm colocado em caixilho com gaxeta de neoprene</t>
  </si>
  <si>
    <t>Vidro cristal laminado 10 mm colocado em caixilho com gaxeta de neoprene</t>
  </si>
  <si>
    <t>Vidro cristal laminado 12 mm colocado em caixilho com gaxeta de neoprene</t>
  </si>
  <si>
    <t>Vidro cristal liso 4 mm colocado em caixilho com massa</t>
  </si>
  <si>
    <t>Vidro cristal liso 5 mm colocado em caixilho com massa</t>
  </si>
  <si>
    <t>Vidro cristal liso 6 mm colocado em caixilho com massa</t>
  </si>
  <si>
    <t>Vidro refletivo para controle solar de fachadas antélio, colocado em caixilho, com gaxeta de neoprene, espessura 5 mm</t>
  </si>
  <si>
    <t>Vidro refletivo para controle solar de fachadas antélio, colocado em caixilho, com gaxeta de neoprene, espessura 6 mm</t>
  </si>
  <si>
    <t>Vidro refletivo para controle solar de fachadas antélio, colocado em caixilho, com gaxeta de neoprene, espessura 8 mm</t>
  </si>
  <si>
    <t>Vidro refletivo para controle solar de fachadas antélio, colocado em caixilho,com gaxeta de neoprene, espessura 10 mm</t>
  </si>
  <si>
    <t>Vidro temperado incolor 6 mm colocado em caixilho com gaxeta de neoprene</t>
  </si>
  <si>
    <t>Vidro temperado incolor 8 mm colocado em caixilho com gaxeta de neoprene</t>
  </si>
  <si>
    <t>Vidro temperado incolor 10 mm colocado em caixilho com gaxeta de neoprene</t>
  </si>
  <si>
    <t>Vidro temperado fixo uma folha, com ferragem cromada, espessura 10 mm / vão 900 x 2100 mm</t>
  </si>
  <si>
    <t>Vidro temperado fixo, duas folhas, com ferragem cromada, espessura 10 mm / vão 1800 x 2100 mm</t>
  </si>
  <si>
    <t>Vidro temperado fixo, basculante, com ferragem cromada, espessura 10 mm / vão 900 x 2100 mm</t>
  </si>
  <si>
    <t>Vidro temperado fixo, três folhas e duas basculantes, com ferragem cromada, espessura 10 mm / vão 2700 x 2100 mm</t>
  </si>
  <si>
    <t>Canaleta em tubo de concreto meia-cana para águas pluviais, Ø 300 mm</t>
  </si>
  <si>
    <t>Canaleta em tubo de concreto meia cana para águas pluviais, Ø 400 mm</t>
  </si>
  <si>
    <t>Canaleta em tubo de concreto meia cana para águas pluviais, Ø 500 mm</t>
  </si>
  <si>
    <t>Canaleta em tubo de concreto meia cana para águas pluviais, Ø 600 mm</t>
  </si>
  <si>
    <t>Canaleta para águas pluviais em concreto moldada in-loco, largura 15 cm</t>
  </si>
  <si>
    <t>Canaleta para águas pluviais em concreto moldada in-loco, largura 20 cm</t>
  </si>
  <si>
    <t>Canaleta para águas pluviais em concreto moldada in-loco, largura 30 cm</t>
  </si>
  <si>
    <t>Canaleta para águas pluviais em concreto moldada in-loco, largura 60 cm</t>
  </si>
  <si>
    <t>Canaleta para águas pluviais em concreto moldada in-loco, largura 90 cm</t>
  </si>
  <si>
    <t>Geotêxtil usado como filtro em substituição à transição granulométrica e como proteção à erosão em canais revestidos com gabiões</t>
  </si>
  <si>
    <t>Geotêxtil em colchão drenante usado como filtro e distribuidor de carga onde a movimentação do colchão será considerável ao longo do tempo</t>
  </si>
  <si>
    <t>Meio-fio e sarjeta 0,15 x 0,30 m moldado no local concreto fck 15 MPa</t>
  </si>
  <si>
    <t>Guia pré-fabricada de concreto e execução de sarjeta moldada "in loco" 0,15x 0,30m, concreto fck 15 MPa, controle tipo "C"</t>
  </si>
  <si>
    <t>Guia pré-fabricada de concreto reta ou curva assentada com concreto, fck 15 MPa, controle tipo "C"</t>
  </si>
  <si>
    <t>Sarjeta ou sarjetão de concreto inclusive preparo de caixa concreto fck 20 MPa, controle tipo "B"</t>
  </si>
  <si>
    <t>Sarjeta ou sarjetão de concreto, e=15 cm, largura=80 cm </t>
  </si>
  <si>
    <t>Sarjeta ou sarjetão de concreto, e=8 cm, largura=40 cm</t>
  </si>
  <si>
    <t>Tubo cerâmico para drenagem, Ø 200 mm, embocado sem argamassa, sob camada de brita 2 e 3, em valas previamente abertas</t>
  </si>
  <si>
    <t>Tubo de concreto para dreno simples ou poroso, Ø 200 mm</t>
  </si>
  <si>
    <t>Tubo de concreto para dreno, concreto simples, Ø 300 mm, rejuntado com argamassa de cimento e areia sem peneirar no traço 1:3</t>
  </si>
  <si>
    <t>Tubo de concreto para dreno, concreto simples, Ø 400 mm, rejuntado com argamassa de cimento e areia sem peneirar no traço 1:3</t>
  </si>
  <si>
    <t>Tubo de concreto para dreno, concreto simples, Ø 500 mm, rejuntado com argamassa de cimento e areia sem peneirar no traço 1:3</t>
  </si>
  <si>
    <t>Tubo de concreto para dreno, concreto armado, Ø 600 mm, rejuntado com argamassa de cimento e areia sem peneirar no traço 1:3</t>
  </si>
  <si>
    <t>Tampa de concreto para caixa de inspeção em alvenaria e = 5 cm</t>
  </si>
  <si>
    <t>Tampão de ferro fundido para poço de visita empregando argamassa de cimento e areia sem peneirar, traço 1:3</t>
  </si>
  <si>
    <t>Tampa de concreto pré-moldada perfurada para canaleta largura 195 mm / comprimento 595 mm / espessura: 50 mm</t>
  </si>
  <si>
    <t>Tampa de concreto pré-moldada perfurada para canaleta largura 245 mm / comprimento 595 mm / espessura: 50 mm</t>
  </si>
  <si>
    <t>Tampa de concreto pré-moldada perfurada para canaleta largura 345 mm / comprimento 595 mm / espessura: 50 mm</t>
  </si>
  <si>
    <t>Vala para drenagem de terreno: escavação de valeta, largura 50 cm, profundidade 70 cm, preenchimento até 30 cm com brita 2 e 3, incluindo abertura, enchimento e retaerro</t>
  </si>
  <si>
    <t>Tubo cerâmico para drenagem, Ø 150 mm, embocado sem argamassa, sob camada de brita 2 e 3, em valas previamente abertas</t>
  </si>
  <si>
    <t>Alambrado com tela de arame galvanizado, fixada em mourão de concreto armado, altura livre 2 m</t>
  </si>
  <si>
    <t>Alambrado com tela soldada galvanizada, fixada em mourão de concreto armado reto, altura livre 2 m</t>
  </si>
  <si>
    <t>Alambrado com tela de arame galvanizado, fixada em mourão de concreto armado altura livre 1,5 m</t>
  </si>
  <si>
    <t>Transporte de terra em caminhão basculante, cap. carga 12 t, potência 228 HP, velocidade média de 15 km/h</t>
  </si>
  <si>
    <t>Transporte de terra em caminhão basculante, cap. carga 12 t, potência 228 HP, velocidade média de 25 km/h</t>
  </si>
  <si>
    <t>Transporte de terra em caminhão basculante, cap. carga 12 t, potência 228 HP, velocidade média de 40 km/h</t>
  </si>
  <si>
    <t>Transporte de terra em caminhão basculante, cap. carga 12 t, potência 228 HP, velocidade média de 60 km/h</t>
  </si>
  <si>
    <t>Ligação de água a rede pública, cavalete de entrada</t>
  </si>
  <si>
    <t>Abrigo para cavalete em alvenaria, dimensões 0,65 x 0,85 x 0,30</t>
  </si>
  <si>
    <t>Cavalete com tubo de aço galvanizado 20 mm (3/4")</t>
  </si>
  <si>
    <t>Cavalete com tubo de aço galvanizado 25 mm (1")</t>
  </si>
  <si>
    <t>Carga manual de entulho em caminhão basculante</t>
  </si>
  <si>
    <t>Duto em PVC para lixo, pé direito 2,65 m, Ø 40 cm </t>
  </si>
  <si>
    <t>Limpeza geral da edificação </t>
  </si>
  <si>
    <t>Passadiços de madeira para pedestres, com tábua</t>
  </si>
  <si>
    <t>Travessia de chapa metálica para veículos</t>
  </si>
  <si>
    <t>Travessia de madeira para veículos</t>
  </si>
  <si>
    <t>ITEM</t>
  </si>
  <si>
    <t>CÓDIGO</t>
  </si>
  <si>
    <t>DESCRIÇÃO</t>
  </si>
  <si>
    <t>QUANT.</t>
  </si>
  <si>
    <t>UN</t>
  </si>
  <si>
    <t>METRÔ - DF</t>
  </si>
  <si>
    <t>SERVIÇOS DE MANUTENÇÃO DE EDIFICAÇÕES - METRÔ/DF</t>
  </si>
  <si>
    <t xml:space="preserve"> </t>
  </si>
  <si>
    <t>Instalações Provisórias:</t>
  </si>
  <si>
    <t>Engenheiro Civil Pleno (01 Profissional)</t>
  </si>
  <si>
    <t>Auxiliar Administrativo (02 Pessoas)</t>
  </si>
  <si>
    <t>Cópias de Projetos e Relatórios Técnicos:</t>
  </si>
  <si>
    <t>Milênio Copiadora</t>
  </si>
  <si>
    <t>PLANILHA ORÇAMENTÁRIA</t>
  </si>
  <si>
    <t>REFERÊNCIA</t>
  </si>
  <si>
    <t>mês</t>
  </si>
  <si>
    <t>74209/001 - SINAPI</t>
  </si>
  <si>
    <t>00002436</t>
  </si>
  <si>
    <t>00002696</t>
  </si>
  <si>
    <t>00004750</t>
  </si>
  <si>
    <t>00012868</t>
  </si>
  <si>
    <t>00006110</t>
  </si>
  <si>
    <t>00004783</t>
  </si>
  <si>
    <t>00000248</t>
  </si>
  <si>
    <t>10.1</t>
  </si>
  <si>
    <t>10.3</t>
  </si>
  <si>
    <t>10.4</t>
  </si>
  <si>
    <t>11.1</t>
  </si>
  <si>
    <t>11.2</t>
  </si>
  <si>
    <t>11.3</t>
  </si>
  <si>
    <t>11.4</t>
  </si>
  <si>
    <t>12.1</t>
  </si>
  <si>
    <t>12.2</t>
  </si>
  <si>
    <t>12.3</t>
  </si>
  <si>
    <t>12.4</t>
  </si>
  <si>
    <t>12.5</t>
  </si>
  <si>
    <t>12.6</t>
  </si>
  <si>
    <t>12.7</t>
  </si>
  <si>
    <t>12.8</t>
  </si>
  <si>
    <t>12.9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</si>
  <si>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</si>
  <si>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</si>
  <si>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</si>
  <si>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</si>
  <si>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</si>
  <si>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</si>
  <si>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</si>
  <si>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</si>
  <si>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</si>
  <si>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</si>
  <si>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</si>
  <si>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</si>
  <si>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</si>
  <si>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</si>
  <si>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</si>
  <si>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</si>
  <si>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</si>
  <si>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</si>
  <si>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</si>
  <si>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</si>
  <si>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</si>
  <si>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</si>
  <si>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</si>
  <si>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</si>
  <si>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</si>
  <si>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</si>
  <si>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</si>
  <si>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</si>
  <si>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</si>
  <si>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</si>
  <si>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</si>
  <si>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</si>
  <si>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</si>
  <si>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</si>
  <si>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</si>
  <si>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</si>
  <si>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</si>
  <si>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</si>
  <si>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</si>
  <si>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</si>
  <si>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</si>
  <si>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</si>
  <si>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</si>
  <si>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</si>
  <si>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</si>
  <si>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</si>
  <si>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</si>
  <si>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</si>
  <si>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</si>
  <si>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</si>
  <si>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13.1</t>
  </si>
  <si>
    <t>13.2</t>
  </si>
  <si>
    <t>13.3</t>
  </si>
  <si>
    <t>13.4</t>
  </si>
  <si>
    <t>13.5</t>
  </si>
  <si>
    <t>13.10</t>
  </si>
  <si>
    <t>13.11</t>
  </si>
  <si>
    <t>13.12</t>
  </si>
  <si>
    <t>13.13</t>
  </si>
  <si>
    <t>13.14</t>
  </si>
  <si>
    <t>13.15</t>
  </si>
  <si>
    <t>13.16</t>
  </si>
  <si>
    <t>13.17</t>
  </si>
  <si>
    <t>13.18</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</si>
  <si>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</si>
  <si>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</si>
  <si>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</si>
  <si>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</si>
  <si>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</si>
  <si>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</si>
  <si>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</si>
  <si>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</si>
  <si>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</si>
  <si>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</si>
  <si>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</si>
  <si>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</si>
  <si>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</si>
  <si>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</si>
  <si>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</si>
  <si>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</si>
  <si>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</si>
  <si>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</si>
  <si>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</si>
  <si>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</si>
  <si>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</si>
  <si>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13.56</t>
  </si>
  <si>
    <t>13.57</t>
  </si>
  <si>
    <t>13.58</t>
  </si>
  <si>
    <t>13.59</t>
  </si>
  <si>
    <t>13.60</t>
  </si>
  <si>
    <t>13.61</t>
  </si>
  <si>
    <t>13.62</t>
  </si>
  <si>
    <t>13.63</t>
  </si>
  <si>
    <t>13.68</t>
  </si>
  <si>
    <t>13.69</t>
  </si>
  <si>
    <t>13.70</t>
  </si>
  <si>
    <t>13.71</t>
  </si>
  <si>
    <t>13.72</t>
  </si>
  <si>
    <t>13.73</t>
  </si>
  <si>
    <t>13.74</t>
  </si>
  <si>
    <t>13.75</t>
  </si>
  <si>
    <t>13.76</t>
  </si>
  <si>
    <t>13.77</t>
  </si>
  <si>
    <t>13.78</t>
  </si>
  <si>
    <t>13.79</t>
  </si>
  <si>
    <t>13.95</t>
  </si>
  <si>
    <t>13.96</t>
  </si>
  <si>
    <t>13.101</t>
  </si>
  <si>
    <t>13.102</t>
  </si>
  <si>
    <t>13.103</t>
  </si>
  <si>
    <t>13.104</t>
  </si>
  <si>
    <t>13.105</t>
  </si>
  <si>
    <t>13.106</t>
  </si>
  <si>
    <t>13.107</t>
  </si>
  <si>
    <t>13.108</t>
  </si>
  <si>
    <t>13.109</t>
  </si>
  <si>
    <t>13.110</t>
  </si>
  <si>
    <t>13.111</t>
  </si>
  <si>
    <t>13.112</t>
  </si>
  <si>
    <t>13.113</t>
  </si>
  <si>
    <t>13.114</t>
  </si>
  <si>
    <t>13.115</t>
  </si>
  <si>
    <t>13.116</t>
  </si>
  <si>
    <t>13.118</t>
  </si>
  <si>
    <t>13.119</t>
  </si>
  <si>
    <t>13.120</t>
  </si>
  <si>
    <t>13.121</t>
  </si>
  <si>
    <t>13.122</t>
  </si>
  <si>
    <t>13.123</t>
  </si>
  <si>
    <t>13.124</t>
  </si>
  <si>
    <t>13.125</t>
  </si>
  <si>
    <t>13.126</t>
  </si>
  <si>
    <t>13.127</t>
  </si>
  <si>
    <t>13.128</t>
  </si>
  <si>
    <t>13.129</t>
  </si>
  <si>
    <t>13.130</t>
  </si>
  <si>
    <t>13.131</t>
  </si>
  <si>
    <t>13.132</t>
  </si>
  <si>
    <t>13.133</t>
  </si>
  <si>
    <t>13.134</t>
  </si>
  <si>
    <t>13.135</t>
  </si>
  <si>
    <t>13.136</t>
  </si>
  <si>
    <t>13.137</t>
  </si>
  <si>
    <t>13.138</t>
  </si>
  <si>
    <t>13.139</t>
  </si>
  <si>
    <t>13.140</t>
  </si>
  <si>
    <t>13.141</t>
  </si>
  <si>
    <t>13.142</t>
  </si>
  <si>
    <t>13.143</t>
  </si>
  <si>
    <t>13.144</t>
  </si>
  <si>
    <t>13.145</t>
  </si>
  <si>
    <t>13.146</t>
  </si>
  <si>
    <t>13.147</t>
  </si>
  <si>
    <t>13.148</t>
  </si>
  <si>
    <t>13.149</t>
  </si>
  <si>
    <t>13.150</t>
  </si>
  <si>
    <t>13.151</t>
  </si>
  <si>
    <t>13.152</t>
  </si>
  <si>
    <t>13.153</t>
  </si>
  <si>
    <t>13.154</t>
  </si>
  <si>
    <t>13.155</t>
  </si>
  <si>
    <t>13.156</t>
  </si>
  <si>
    <t>13.157</t>
  </si>
  <si>
    <t>13.158</t>
  </si>
  <si>
    <t>14.1</t>
  </si>
  <si>
    <t>14.2</t>
  </si>
  <si>
    <t>14.3</t>
  </si>
  <si>
    <t>14.4</t>
  </si>
  <si>
    <t>14.5</t>
  </si>
  <si>
    <t>14.6</t>
  </si>
  <si>
    <t>14.7</t>
  </si>
  <si>
    <t>14.8</t>
  </si>
  <si>
    <t>14.9</t>
  </si>
  <si>
    <t>14.10</t>
  </si>
  <si>
    <t>15.1</t>
  </si>
  <si>
    <t>15.2</t>
  </si>
  <si>
    <t>15.3</t>
  </si>
  <si>
    <t>15.4</t>
  </si>
  <si>
    <t>15.5</t>
  </si>
  <si>
    <t>15.6</t>
  </si>
  <si>
    <t>15.7</t>
  </si>
  <si>
    <t>15.8</t>
  </si>
  <si>
    <t>15.9</t>
  </si>
  <si>
    <t>15.10</t>
  </si>
  <si>
    <t>17.1</t>
  </si>
  <si>
    <t>17.2</t>
  </si>
  <si>
    <t>17.3</t>
  </si>
  <si>
    <t>17.4</t>
  </si>
  <si>
    <t>17.5</t>
  </si>
  <si>
    <t>17.6</t>
  </si>
  <si>
    <t>17.7</t>
  </si>
  <si>
    <t>17.8</t>
  </si>
  <si>
    <t>17.9</t>
  </si>
  <si>
    <t>19.1</t>
  </si>
  <si>
    <t>19.2</t>
  </si>
  <si>
    <t>19.3</t>
  </si>
  <si>
    <t>19.4</t>
  </si>
  <si>
    <t>19.5</t>
  </si>
  <si>
    <t>19.6</t>
  </si>
  <si>
    <t>19.7</t>
  </si>
  <si>
    <t>19.8</t>
  </si>
  <si>
    <t>19.9</t>
  </si>
  <si>
    <t>19.10</t>
  </si>
  <si>
    <t>19.11</t>
  </si>
  <si>
    <t>19.12</t>
  </si>
  <si>
    <t>19.13</t>
  </si>
  <si>
    <t>19.14</t>
  </si>
  <si>
    <t>19.15</t>
  </si>
  <si>
    <t>19.16</t>
  </si>
  <si>
    <t>20.1</t>
  </si>
  <si>
    <t>20.2</t>
  </si>
  <si>
    <t>20.3</t>
  </si>
  <si>
    <t>20.4</t>
  </si>
  <si>
    <t>20.5</t>
  </si>
  <si>
    <t>20.6</t>
  </si>
  <si>
    <t>20.7</t>
  </si>
  <si>
    <t>20.8</t>
  </si>
  <si>
    <t>20.9</t>
  </si>
  <si>
    <t>20.10</t>
  </si>
  <si>
    <t>20.11</t>
  </si>
  <si>
    <t>20.12</t>
  </si>
  <si>
    <t>20.13</t>
  </si>
  <si>
    <t>20.14</t>
  </si>
  <si>
    <t>20.15</t>
  </si>
  <si>
    <t>20.16</t>
  </si>
  <si>
    <t>21.1</t>
  </si>
  <si>
    <t>21.2</t>
  </si>
  <si>
    <t>21.3</t>
  </si>
  <si>
    <t>21.4</t>
  </si>
  <si>
    <t>21.5</t>
  </si>
  <si>
    <t>21.6</t>
  </si>
  <si>
    <t>21.7</t>
  </si>
  <si>
    <t>21.8</t>
  </si>
  <si>
    <t>21.9</t>
  </si>
  <si>
    <t>21.10</t>
  </si>
  <si>
    <t>21.11</t>
  </si>
  <si>
    <t>21.12</t>
  </si>
  <si>
    <t>21.13</t>
  </si>
  <si>
    <t>21.14</t>
  </si>
  <si>
    <t>21.15</t>
  </si>
  <si>
    <t>21.16</t>
  </si>
  <si>
    <t>21.17</t>
  </si>
  <si>
    <t>21.18</t>
  </si>
  <si>
    <t>21.19</t>
  </si>
  <si>
    <t>21.20</t>
  </si>
  <si>
    <t>21.21</t>
  </si>
  <si>
    <t>21.22</t>
  </si>
  <si>
    <t>21.23</t>
  </si>
  <si>
    <t>21.24</t>
  </si>
  <si>
    <t>21.25</t>
  </si>
  <si>
    <t>21.26</t>
  </si>
  <si>
    <t>21.27</t>
  </si>
  <si>
    <t>21.28</t>
  </si>
  <si>
    <t>21.29</t>
  </si>
  <si>
    <t>21.30</t>
  </si>
  <si>
    <t>21.31</t>
  </si>
  <si>
    <t>21.32</t>
  </si>
  <si>
    <t>21.33</t>
  </si>
  <si>
    <t>21.34</t>
  </si>
  <si>
    <t>21.35</t>
  </si>
  <si>
    <t>21.36</t>
  </si>
  <si>
    <t>21.37</t>
  </si>
  <si>
    <t>21.38</t>
  </si>
  <si>
    <t>21.39</t>
  </si>
  <si>
    <t>21.40</t>
  </si>
  <si>
    <t>21.41</t>
  </si>
  <si>
    <t>21.42</t>
  </si>
  <si>
    <t>21.43</t>
  </si>
  <si>
    <t>21.44</t>
  </si>
  <si>
    <t>21.45</t>
  </si>
  <si>
    <t>21.46</t>
  </si>
  <si>
    <t>21.47</t>
  </si>
  <si>
    <t>21.48</t>
  </si>
  <si>
    <t>21.49</t>
  </si>
  <si>
    <t>21.50</t>
  </si>
  <si>
    <t>21.51</t>
  </si>
  <si>
    <t>21.52</t>
  </si>
  <si>
    <t>21.53</t>
  </si>
  <si>
    <t>21.54</t>
  </si>
  <si>
    <t>21.55</t>
  </si>
  <si>
    <t>21.56</t>
  </si>
  <si>
    <t>21.57</t>
  </si>
  <si>
    <t>21.58</t>
  </si>
  <si>
    <t>21.59</t>
  </si>
  <si>
    <t>21.60</t>
  </si>
  <si>
    <t>22.1</t>
  </si>
  <si>
    <t>22.2</t>
  </si>
  <si>
    <t>22.3</t>
  </si>
  <si>
    <t>22.4</t>
  </si>
  <si>
    <t>22.5</t>
  </si>
  <si>
    <t>22.6</t>
  </si>
  <si>
    <t>22.7</t>
  </si>
  <si>
    <t>22.8</t>
  </si>
  <si>
    <t>22.9</t>
  </si>
  <si>
    <t>22.10</t>
  </si>
  <si>
    <t>22.11</t>
  </si>
  <si>
    <t>22.12</t>
  </si>
  <si>
    <t>22.13</t>
  </si>
  <si>
    <t>22.14</t>
  </si>
  <si>
    <t>22.15</t>
  </si>
  <si>
    <t>22.16</t>
  </si>
  <si>
    <t>23.1</t>
  </si>
  <si>
    <t>23.2</t>
  </si>
  <si>
    <t>23.3</t>
  </si>
  <si>
    <t>23.4</t>
  </si>
  <si>
    <t>23.5</t>
  </si>
  <si>
    <t>23.6</t>
  </si>
  <si>
    <t>23.7</t>
  </si>
  <si>
    <t>23.8</t>
  </si>
  <si>
    <t>23.9</t>
  </si>
  <si>
    <t>23.10</t>
  </si>
  <si>
    <t>23.11</t>
  </si>
  <si>
    <t>23.12</t>
  </si>
  <si>
    <t>23.13</t>
  </si>
  <si>
    <t>23.14</t>
  </si>
  <si>
    <t>23.15</t>
  </si>
  <si>
    <t>23.16</t>
  </si>
  <si>
    <t>23.17</t>
  </si>
  <si>
    <t>23.18</t>
  </si>
  <si>
    <t>23.19</t>
  </si>
  <si>
    <t>23.20</t>
  </si>
  <si>
    <t>24.1</t>
  </si>
  <si>
    <t>24.2</t>
  </si>
  <si>
    <t>24.3</t>
  </si>
  <si>
    <t>24.4</t>
  </si>
  <si>
    <t>24.6</t>
  </si>
  <si>
    <t>24.7</t>
  </si>
  <si>
    <t>24.8</t>
  </si>
  <si>
    <t>24.9</t>
  </si>
  <si>
    <t>24.11</t>
  </si>
  <si>
    <t>24.12</t>
  </si>
  <si>
    <t>24.14</t>
  </si>
  <si>
    <t>24.15</t>
  </si>
  <si>
    <t>24.16</t>
  </si>
  <si>
    <t>24.17</t>
  </si>
  <si>
    <t>24.18</t>
  </si>
  <si>
    <t>24.19</t>
  </si>
  <si>
    <t>24.20</t>
  </si>
  <si>
    <t>24.21</t>
  </si>
  <si>
    <t>24.22</t>
  </si>
  <si>
    <t>24.23</t>
  </si>
  <si>
    <t>24.24</t>
  </si>
  <si>
    <t>24.25</t>
  </si>
  <si>
    <t>24.26</t>
  </si>
  <si>
    <t>24.27</t>
  </si>
  <si>
    <t>24.29</t>
  </si>
  <si>
    <t>24.30</t>
  </si>
  <si>
    <t>24.31</t>
  </si>
  <si>
    <t>24.32</t>
  </si>
  <si>
    <t>24.33</t>
  </si>
  <si>
    <t>24.34</t>
  </si>
  <si>
    <t>24.35</t>
  </si>
  <si>
    <t>25.1</t>
  </si>
  <si>
    <t>25.2</t>
  </si>
  <si>
    <t>25.3</t>
  </si>
  <si>
    <t>25.4</t>
  </si>
  <si>
    <t>25.5</t>
  </si>
  <si>
    <t>25.6</t>
  </si>
  <si>
    <t>25.7</t>
  </si>
  <si>
    <t>25.8</t>
  </si>
  <si>
    <t>25.9</t>
  </si>
  <si>
    <t>25.10</t>
  </si>
  <si>
    <t>25.11</t>
  </si>
  <si>
    <t>25.12</t>
  </si>
  <si>
    <t>25.13</t>
  </si>
  <si>
    <t>25.14</t>
  </si>
  <si>
    <t>PREÇO UNIT.</t>
  </si>
  <si>
    <t>VALOR TOTAL COM BDI</t>
  </si>
  <si>
    <t>EQUIPE MÍNIMA RESIDENTE PARA MANUTENÇÃO PREVENTIVA (1º TURNO / DIURNO):</t>
  </si>
  <si>
    <t>01</t>
  </si>
  <si>
    <t>01.1</t>
  </si>
  <si>
    <t>01.1.1</t>
  </si>
  <si>
    <t>01.1.2</t>
  </si>
  <si>
    <t>01.2</t>
  </si>
  <si>
    <t>01.2.1</t>
  </si>
  <si>
    <t>01.2.2</t>
  </si>
  <si>
    <t>01.2.3</t>
  </si>
  <si>
    <t>01.2.4</t>
  </si>
  <si>
    <t>01.2.5</t>
  </si>
  <si>
    <t>00001160 - SINAPI</t>
  </si>
  <si>
    <t>00004222 - SINAPI</t>
  </si>
  <si>
    <t>Tabela CREA-DF</t>
  </si>
  <si>
    <t>Preço de Mercado</t>
  </si>
  <si>
    <t>00014250 - SINAPI</t>
  </si>
  <si>
    <t>00014583 - SINAPI</t>
  </si>
  <si>
    <t>Históricos Obras Similares</t>
  </si>
  <si>
    <t>02.1</t>
  </si>
  <si>
    <t>02.1.1</t>
  </si>
  <si>
    <t>02.1.2</t>
  </si>
  <si>
    <t>02.2</t>
  </si>
  <si>
    <t>02.2.1</t>
  </si>
  <si>
    <t>02.3</t>
  </si>
  <si>
    <t>02.3.1</t>
  </si>
  <si>
    <t>02.3.2</t>
  </si>
  <si>
    <t>02.3.3</t>
  </si>
  <si>
    <t>02.4</t>
  </si>
  <si>
    <t>02.4.1</t>
  </si>
  <si>
    <t>02.4.2</t>
  </si>
  <si>
    <t>02.4.3</t>
  </si>
  <si>
    <t>02.4.4</t>
  </si>
  <si>
    <t>02.4.5</t>
  </si>
  <si>
    <t>02.4.6</t>
  </si>
  <si>
    <t>02.4.7</t>
  </si>
  <si>
    <t>02.5</t>
  </si>
  <si>
    <t>02.5.1</t>
  </si>
  <si>
    <t>02.5.2</t>
  </si>
  <si>
    <t>02.5.3</t>
  </si>
  <si>
    <t>03.1</t>
  </si>
  <si>
    <t>03.2</t>
  </si>
  <si>
    <t>03.3</t>
  </si>
  <si>
    <t>03.4</t>
  </si>
  <si>
    <t>03.5</t>
  </si>
  <si>
    <t>03.6</t>
  </si>
  <si>
    <t>03.7</t>
  </si>
  <si>
    <t>04.1</t>
  </si>
  <si>
    <t>04.2</t>
  </si>
  <si>
    <t>04.3</t>
  </si>
  <si>
    <t>04.4</t>
  </si>
  <si>
    <t>04.5</t>
  </si>
  <si>
    <t>04.6</t>
  </si>
  <si>
    <t>04.7</t>
  </si>
  <si>
    <t>04.8</t>
  </si>
  <si>
    <t>04.9</t>
  </si>
  <si>
    <t>04.10</t>
  </si>
  <si>
    <t>04.11</t>
  </si>
  <si>
    <t>04.12</t>
  </si>
  <si>
    <t>04.13</t>
  </si>
  <si>
    <t>04.14</t>
  </si>
  <si>
    <t>04.15</t>
  </si>
  <si>
    <t>04.16</t>
  </si>
  <si>
    <t>04.17</t>
  </si>
  <si>
    <t>04.18</t>
  </si>
  <si>
    <t>04.19</t>
  </si>
  <si>
    <t>04.20</t>
  </si>
  <si>
    <t>04.21</t>
  </si>
  <si>
    <t>04.22</t>
  </si>
  <si>
    <t>04.23</t>
  </si>
  <si>
    <t>04.24</t>
  </si>
  <si>
    <t>04.25</t>
  </si>
  <si>
    <t>04.26</t>
  </si>
  <si>
    <t>04.27</t>
  </si>
  <si>
    <t>04.28</t>
  </si>
  <si>
    <t>04.29</t>
  </si>
  <si>
    <t>04.30</t>
  </si>
  <si>
    <t>04.31</t>
  </si>
  <si>
    <t>04.32</t>
  </si>
  <si>
    <t>MDF-Man-0001</t>
  </si>
  <si>
    <t>MDF-Man-0002</t>
  </si>
  <si>
    <t>MDF-Man-0003</t>
  </si>
  <si>
    <t>MDF-Man-0004</t>
  </si>
  <si>
    <t>MDF-Man-0005</t>
  </si>
  <si>
    <t>MDF-Man-0006</t>
  </si>
  <si>
    <t>MDF-Man-0008</t>
  </si>
  <si>
    <t>06.1</t>
  </si>
  <si>
    <t>05.1</t>
  </si>
  <si>
    <t>05.2</t>
  </si>
  <si>
    <t>05.3</t>
  </si>
  <si>
    <t>05.4</t>
  </si>
  <si>
    <t>05.5</t>
  </si>
  <si>
    <t>05.6</t>
  </si>
  <si>
    <t>05.7</t>
  </si>
  <si>
    <t>05.8</t>
  </si>
  <si>
    <t>05.9</t>
  </si>
  <si>
    <t>05.10</t>
  </si>
  <si>
    <t>05.11</t>
  </si>
  <si>
    <t>05.12</t>
  </si>
  <si>
    <t>05.13</t>
  </si>
  <si>
    <t>05.14</t>
  </si>
  <si>
    <t>05.15</t>
  </si>
  <si>
    <t>05.16</t>
  </si>
  <si>
    <t>05.17</t>
  </si>
  <si>
    <t>05.18</t>
  </si>
  <si>
    <t>05.19</t>
  </si>
  <si>
    <t>05.20</t>
  </si>
  <si>
    <t>05.21</t>
  </si>
  <si>
    <t>05.22</t>
  </si>
  <si>
    <t>05.23</t>
  </si>
  <si>
    <t>05.24</t>
  </si>
  <si>
    <t>06.2</t>
  </si>
  <si>
    <t>06.3</t>
  </si>
  <si>
    <t>06.4</t>
  </si>
  <si>
    <t>06.5</t>
  </si>
  <si>
    <t>06.6</t>
  </si>
  <si>
    <t>06.7</t>
  </si>
  <si>
    <t>06.8</t>
  </si>
  <si>
    <t>06.9</t>
  </si>
  <si>
    <t>06.10</t>
  </si>
  <si>
    <t>06.11</t>
  </si>
  <si>
    <t>06.12</t>
  </si>
  <si>
    <t>06.13</t>
  </si>
  <si>
    <t>06.14</t>
  </si>
  <si>
    <t>06.15</t>
  </si>
  <si>
    <t>06.16</t>
  </si>
  <si>
    <t>07.1</t>
  </si>
  <si>
    <t>07.2</t>
  </si>
  <si>
    <t>07.3</t>
  </si>
  <si>
    <t>07.4</t>
  </si>
  <si>
    <t>07.5</t>
  </si>
  <si>
    <t>07.6</t>
  </si>
  <si>
    <t>07.7</t>
  </si>
  <si>
    <t>07.8</t>
  </si>
  <si>
    <t>07.9</t>
  </si>
  <si>
    <t>07.10</t>
  </si>
  <si>
    <t>07.11</t>
  </si>
  <si>
    <t>07.12</t>
  </si>
  <si>
    <t>07.13</t>
  </si>
  <si>
    <t>07.14</t>
  </si>
  <si>
    <t>07.15</t>
  </si>
  <si>
    <t>07.16</t>
  </si>
  <si>
    <t>07.17</t>
  </si>
  <si>
    <t>07.18</t>
  </si>
  <si>
    <t>07.19</t>
  </si>
  <si>
    <t>07.20</t>
  </si>
  <si>
    <t>07.21</t>
  </si>
  <si>
    <t>07.22</t>
  </si>
  <si>
    <t>07.23</t>
  </si>
  <si>
    <t>07.24</t>
  </si>
  <si>
    <t>07.25</t>
  </si>
  <si>
    <t>07.26</t>
  </si>
  <si>
    <t>07.27</t>
  </si>
  <si>
    <t>07.28</t>
  </si>
  <si>
    <t>07.29</t>
  </si>
  <si>
    <t>07.30</t>
  </si>
  <si>
    <t>07.31</t>
  </si>
  <si>
    <t>07.32</t>
  </si>
  <si>
    <t>07.33</t>
  </si>
  <si>
    <t>07.34</t>
  </si>
  <si>
    <t>07.35</t>
  </si>
  <si>
    <t>07.36</t>
  </si>
  <si>
    <t>07.37</t>
  </si>
  <si>
    <t>07.38</t>
  </si>
  <si>
    <t>07.39</t>
  </si>
  <si>
    <t>07.40</t>
  </si>
  <si>
    <t>07.41</t>
  </si>
  <si>
    <t>08.1</t>
  </si>
  <si>
    <t>08.1.11</t>
  </si>
  <si>
    <t>08.2</t>
  </si>
  <si>
    <t>08.1.12</t>
  </si>
  <si>
    <t>08.1.13</t>
  </si>
  <si>
    <t>08.1.14</t>
  </si>
  <si>
    <t>08.1.15</t>
  </si>
  <si>
    <t>08.1.16</t>
  </si>
  <si>
    <t>08.1.17</t>
  </si>
  <si>
    <t>08.1.18</t>
  </si>
  <si>
    <t>08.1.19</t>
  </si>
  <si>
    <t>08.1.20</t>
  </si>
  <si>
    <t>08.1.21</t>
  </si>
  <si>
    <t>08.1.22</t>
  </si>
  <si>
    <t>08.1.23</t>
  </si>
  <si>
    <t>08.1.24</t>
  </si>
  <si>
    <t>08.1.25</t>
  </si>
  <si>
    <t>08.1.26</t>
  </si>
  <si>
    <t>08.1.27</t>
  </si>
  <si>
    <t>08.2.1</t>
  </si>
  <si>
    <t>08.2.2</t>
  </si>
  <si>
    <t>08.2.3</t>
  </si>
  <si>
    <t>08.2.4</t>
  </si>
  <si>
    <t>08.2.5</t>
  </si>
  <si>
    <t>08.2.6</t>
  </si>
  <si>
    <t>08.2.7</t>
  </si>
  <si>
    <t>08.2.8</t>
  </si>
  <si>
    <t>08.2.9</t>
  </si>
  <si>
    <t>08.2.10</t>
  </si>
  <si>
    <t>08.2.11</t>
  </si>
  <si>
    <t>08.2.12</t>
  </si>
  <si>
    <t>08.2.13</t>
  </si>
  <si>
    <t>08.2.14</t>
  </si>
  <si>
    <t>08.2.15</t>
  </si>
  <si>
    <t>08.2.16</t>
  </si>
  <si>
    <t>08.2.17</t>
  </si>
  <si>
    <t>08.2.18</t>
  </si>
  <si>
    <t>08.2.19</t>
  </si>
  <si>
    <t>08.2.20</t>
  </si>
  <si>
    <t>08.2.21</t>
  </si>
  <si>
    <t>08.2.22</t>
  </si>
  <si>
    <t>08.2.23</t>
  </si>
  <si>
    <t>08.2.24</t>
  </si>
  <si>
    <t>08.2.25</t>
  </si>
  <si>
    <t>08.2.26</t>
  </si>
  <si>
    <t>08.2.27</t>
  </si>
  <si>
    <t>08.2.28</t>
  </si>
  <si>
    <t>08.2.29</t>
  </si>
  <si>
    <t>08.2.30</t>
  </si>
  <si>
    <t>08.2.31</t>
  </si>
  <si>
    <t>08.2.32</t>
  </si>
  <si>
    <t>08.2.34</t>
  </si>
  <si>
    <t>08.2.35</t>
  </si>
  <si>
    <t>08.2.36</t>
  </si>
  <si>
    <t>08.2.37</t>
  </si>
  <si>
    <t>08.2.38</t>
  </si>
  <si>
    <t>08.2.39</t>
  </si>
  <si>
    <t>08.2.40</t>
  </si>
  <si>
    <t>08.2.41</t>
  </si>
  <si>
    <t>08.2.42</t>
  </si>
  <si>
    <t>08.2.43</t>
  </si>
  <si>
    <t>08.2.44</t>
  </si>
  <si>
    <t>08.2.45</t>
  </si>
  <si>
    <t>08.2.46</t>
  </si>
  <si>
    <t>08.2.47</t>
  </si>
  <si>
    <t>08.2.48</t>
  </si>
  <si>
    <t>08.2.49</t>
  </si>
  <si>
    <t>08.2.50</t>
  </si>
  <si>
    <t>08.2.51</t>
  </si>
  <si>
    <t>08.2.52</t>
  </si>
  <si>
    <t>08.2.53</t>
  </si>
  <si>
    <t>08.2.54</t>
  </si>
  <si>
    <t>08.2.55</t>
  </si>
  <si>
    <t>08.2.56</t>
  </si>
  <si>
    <t>09.1</t>
  </si>
  <si>
    <t>09.2</t>
  </si>
  <si>
    <t>09.3</t>
  </si>
  <si>
    <t>09.4</t>
  </si>
  <si>
    <t>09.5</t>
  </si>
  <si>
    <t>09.6</t>
  </si>
  <si>
    <t>09.7</t>
  </si>
  <si>
    <t>09.8</t>
  </si>
  <si>
    <t>09.9</t>
  </si>
  <si>
    <t>09.10</t>
  </si>
  <si>
    <t>09.11</t>
  </si>
  <si>
    <t>09.12</t>
  </si>
  <si>
    <t>09.13</t>
  </si>
  <si>
    <t>09.14</t>
  </si>
  <si>
    <t>09.15</t>
  </si>
  <si>
    <t>09.16</t>
  </si>
  <si>
    <t>09.17</t>
  </si>
  <si>
    <t>09.18</t>
  </si>
  <si>
    <t>09.19</t>
  </si>
  <si>
    <t>09.20</t>
  </si>
  <si>
    <t>09.21</t>
  </si>
  <si>
    <t>09.22</t>
  </si>
  <si>
    <t>09.23</t>
  </si>
  <si>
    <t>09.24</t>
  </si>
  <si>
    <t>09.25</t>
  </si>
  <si>
    <t>09.26</t>
  </si>
  <si>
    <t>09.27</t>
  </si>
  <si>
    <t>09.28</t>
  </si>
  <si>
    <t>09.29</t>
  </si>
  <si>
    <t>09.30</t>
  </si>
  <si>
    <t>09.31</t>
  </si>
  <si>
    <t>09.32</t>
  </si>
  <si>
    <t>09.33</t>
  </si>
  <si>
    <t>09.34</t>
  </si>
  <si>
    <t>09.35</t>
  </si>
  <si>
    <t>09.36</t>
  </si>
  <si>
    <t>09.37</t>
  </si>
  <si>
    <t>09.38</t>
  </si>
  <si>
    <t>09.39</t>
  </si>
  <si>
    <t>09.40</t>
  </si>
  <si>
    <t>09.41</t>
  </si>
  <si>
    <t>09.42</t>
  </si>
  <si>
    <t>09.43</t>
  </si>
  <si>
    <t>09.44</t>
  </si>
  <si>
    <t>09.45</t>
  </si>
  <si>
    <t>09.46</t>
  </si>
  <si>
    <t>09.47</t>
  </si>
  <si>
    <t>09.48</t>
  </si>
  <si>
    <t>09.49</t>
  </si>
  <si>
    <t>09.50</t>
  </si>
  <si>
    <t>09.51</t>
  </si>
  <si>
    <t>10.2</t>
  </si>
  <si>
    <t>11.5</t>
  </si>
  <si>
    <t>11.6</t>
  </si>
  <si>
    <t>11.7</t>
  </si>
  <si>
    <t>11.8</t>
  </si>
  <si>
    <t>11.9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</si>
  <si>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</si>
  <si>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</si>
  <si>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</si>
  <si>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</si>
  <si>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</si>
  <si>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</si>
  <si>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</si>
  <si>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</si>
  <si>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</si>
  <si>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</si>
  <si>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</si>
  <si>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</si>
  <si>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</si>
  <si>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</si>
  <si>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</si>
  <si>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</si>
  <si>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</si>
  <si>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</si>
  <si>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</si>
  <si>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</si>
  <si>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</si>
  <si>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</si>
  <si>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</si>
  <si>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</si>
  <si>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</si>
  <si>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</si>
  <si>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</si>
  <si>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</si>
  <si>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</si>
  <si>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</si>
  <si>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</si>
  <si>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</si>
  <si>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</si>
  <si>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</si>
  <si>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</si>
  <si>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</si>
  <si>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</si>
  <si>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</si>
  <si>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</si>
  <si>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</si>
  <si>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</si>
  <si>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</si>
  <si>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</si>
  <si>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</si>
  <si>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</si>
  <si>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</si>
  <si>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</si>
  <si>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</si>
  <si>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</si>
  <si>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</si>
  <si>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</si>
  <si>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</si>
  <si>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</si>
  <si>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</si>
  <si>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</si>
  <si>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</si>
  <si>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</si>
  <si>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</si>
  <si>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</si>
  <si>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</si>
  <si>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</si>
  <si>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</si>
  <si>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</si>
  <si>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</si>
  <si>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</si>
  <si>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</si>
  <si>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</si>
  <si>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</si>
  <si>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</si>
  <si>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</si>
  <si>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</si>
  <si>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</si>
  <si>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</si>
  <si>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</si>
  <si>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</si>
  <si>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</si>
  <si>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</si>
  <si>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</si>
  <si>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</si>
  <si>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</si>
  <si>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</si>
  <si>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</si>
  <si>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</si>
  <si>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</si>
  <si>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</si>
  <si>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</si>
  <si>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</si>
  <si>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</si>
  <si>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</si>
  <si>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</si>
  <si>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12.100</t>
  </si>
  <si>
    <t>12.101</t>
  </si>
  <si>
    <t>12.102</t>
  </si>
  <si>
    <t>12.103</t>
  </si>
  <si>
    <t>12.104</t>
  </si>
  <si>
    <t>12.105</t>
  </si>
  <si>
    <t>12.106</t>
  </si>
  <si>
    <t>12.107</t>
  </si>
  <si>
    <t>12.108</t>
  </si>
  <si>
    <t>12.109</t>
  </si>
  <si>
    <t>12.110</t>
  </si>
  <si>
    <t>12.111</t>
  </si>
  <si>
    <t>12.112</t>
  </si>
  <si>
    <t>12.113</t>
  </si>
  <si>
    <t>12.114</t>
  </si>
  <si>
    <t>12.115</t>
  </si>
  <si>
    <t>12.116</t>
  </si>
  <si>
    <t>12.117</t>
  </si>
  <si>
    <t>12.118</t>
  </si>
  <si>
    <t>12.119</t>
  </si>
  <si>
    <t>12.120</t>
  </si>
  <si>
    <t>12.121</t>
  </si>
  <si>
    <t>12.122</t>
  </si>
  <si>
    <t>12.123</t>
  </si>
  <si>
    <t>12.124</t>
  </si>
  <si>
    <t>12.125</t>
  </si>
  <si>
    <t>12.126</t>
  </si>
  <si>
    <t>12.127</t>
  </si>
  <si>
    <t>12.128</t>
  </si>
  <si>
    <t>12.129</t>
  </si>
  <si>
    <t>12.130</t>
  </si>
  <si>
    <t>12.131</t>
  </si>
  <si>
    <t>12.132</t>
  </si>
  <si>
    <t>12.133</t>
  </si>
  <si>
    <t>12.134</t>
  </si>
  <si>
    <t>12.135</t>
  </si>
  <si>
    <t>12.136</t>
  </si>
  <si>
    <t>12.137</t>
  </si>
  <si>
    <t>12.138</t>
  </si>
  <si>
    <t>12.139</t>
  </si>
  <si>
    <t>12.140</t>
  </si>
  <si>
    <t>12.141</t>
  </si>
  <si>
    <t>12.142</t>
  </si>
  <si>
    <t>12.143</t>
  </si>
  <si>
    <t>12.144</t>
  </si>
  <si>
    <t>12.145</t>
  </si>
  <si>
    <t>12.146</t>
  </si>
  <si>
    <t>12.147</t>
  </si>
  <si>
    <t>12.148</t>
  </si>
  <si>
    <t>12.149</t>
  </si>
  <si>
    <t>12.150</t>
  </si>
  <si>
    <t>12.151</t>
  </si>
  <si>
    <t>12.152</t>
  </si>
  <si>
    <t>12.153</t>
  </si>
  <si>
    <t>12.154</t>
  </si>
  <si>
    <t>12.155</t>
  </si>
  <si>
    <t>12.156</t>
  </si>
  <si>
    <t>12.157</t>
  </si>
  <si>
    <t>12.158</t>
  </si>
  <si>
    <t>12.159</t>
  </si>
  <si>
    <t>12.160</t>
  </si>
  <si>
    <t>12.161</t>
  </si>
  <si>
    <t>12.162</t>
  </si>
  <si>
    <t>12.163</t>
  </si>
  <si>
    <t>12.164</t>
  </si>
  <si>
    <t>12.165</t>
  </si>
  <si>
    <t>12.166</t>
  </si>
  <si>
    <t>12.167</t>
  </si>
  <si>
    <t>12.168</t>
  </si>
  <si>
    <t>12.169</t>
  </si>
  <si>
    <t>12.170</t>
  </si>
  <si>
    <t>12.171</t>
  </si>
  <si>
    <t>12.172</t>
  </si>
  <si>
    <t>12.173</t>
  </si>
  <si>
    <t>12.174</t>
  </si>
  <si>
    <t>12.175</t>
  </si>
  <si>
    <t>12.176</t>
  </si>
  <si>
    <t>12.177</t>
  </si>
  <si>
    <t>12.178</t>
  </si>
  <si>
    <t>12.179</t>
  </si>
  <si>
    <t>12.180</t>
  </si>
  <si>
    <t>12.181</t>
  </si>
  <si>
    <t>12.182</t>
  </si>
  <si>
    <t>12.183</t>
  </si>
  <si>
    <t>12.184</t>
  </si>
  <si>
    <t>12.185</t>
  </si>
  <si>
    <t>12.186</t>
  </si>
  <si>
    <t>12.187</t>
  </si>
  <si>
    <t>12.188</t>
  </si>
  <si>
    <t>12.189</t>
  </si>
  <si>
    <t>12.190</t>
  </si>
  <si>
    <t>12.191</t>
  </si>
  <si>
    <t>12.192</t>
  </si>
  <si>
    <t>12.193</t>
  </si>
  <si>
    <t>12.194</t>
  </si>
  <si>
    <t>12.195</t>
  </si>
  <si>
    <t>12.196</t>
  </si>
  <si>
    <t>12.197</t>
  </si>
  <si>
    <t>12.198</t>
  </si>
  <si>
    <t>12.199</t>
  </si>
  <si>
    <t>12.200</t>
  </si>
  <si>
    <t>12.201</t>
  </si>
  <si>
    <t>12.202</t>
  </si>
  <si>
    <t>12.203</t>
  </si>
  <si>
    <t>12.204</t>
  </si>
  <si>
    <t>12.205</t>
  </si>
  <si>
    <t>12.206</t>
  </si>
  <si>
    <t>12.207</t>
  </si>
  <si>
    <t>12.208</t>
  </si>
  <si>
    <t>12.209</t>
  </si>
  <si>
    <t>12.210</t>
  </si>
  <si>
    <t>12.211</t>
  </si>
  <si>
    <t>12.212</t>
  </si>
  <si>
    <t>12.213</t>
  </si>
  <si>
    <t>12.214</t>
  </si>
  <si>
    <t>12.215</t>
  </si>
  <si>
    <t>12.216</t>
  </si>
  <si>
    <t>12.217</t>
  </si>
  <si>
    <t>12.218</t>
  </si>
  <si>
    <t>12.219</t>
  </si>
  <si>
    <t>12.220</t>
  </si>
  <si>
    <t>12.221</t>
  </si>
  <si>
    <t>12.222</t>
  </si>
  <si>
    <t>12.223</t>
  </si>
  <si>
    <t>12.224</t>
  </si>
  <si>
    <t>12.225</t>
  </si>
  <si>
    <t>12.226</t>
  </si>
  <si>
    <t>12.227</t>
  </si>
  <si>
    <t>12.228</t>
  </si>
  <si>
    <t>12.229</t>
  </si>
  <si>
    <t>12.230</t>
  </si>
  <si>
    <t>12.231</t>
  </si>
  <si>
    <t>12.232</t>
  </si>
  <si>
    <t>12.233</t>
  </si>
  <si>
    <t>12.234</t>
  </si>
  <si>
    <t>12.235</t>
  </si>
  <si>
    <t>12.236</t>
  </si>
  <si>
    <t>12.237</t>
  </si>
  <si>
    <t>12.238</t>
  </si>
  <si>
    <t>12.239</t>
  </si>
  <si>
    <t>12.240</t>
  </si>
  <si>
    <t>12.241</t>
  </si>
  <si>
    <t>12.242</t>
  </si>
  <si>
    <t>12.243</t>
  </si>
  <si>
    <t>12.244</t>
  </si>
  <si>
    <t>12.245</t>
  </si>
  <si>
    <t>12.246</t>
  </si>
  <si>
    <t>12.247</t>
  </si>
  <si>
    <t>12.248</t>
  </si>
  <si>
    <t>12.249</t>
  </si>
  <si>
    <t>12.250</t>
  </si>
  <si>
    <t>12.251</t>
  </si>
  <si>
    <t>12.252</t>
  </si>
  <si>
    <t>12.253</t>
  </si>
  <si>
    <t>12.254</t>
  </si>
  <si>
    <t>12.255</t>
  </si>
  <si>
    <t>12.256</t>
  </si>
  <si>
    <t>12.257</t>
  </si>
  <si>
    <t>12.258</t>
  </si>
  <si>
    <t>12.259</t>
  </si>
  <si>
    <t>12.260</t>
  </si>
  <si>
    <t>12.261</t>
  </si>
  <si>
    <t>12.262</t>
  </si>
  <si>
    <t>12.263</t>
  </si>
  <si>
    <t>12.264</t>
  </si>
  <si>
    <t>12.265</t>
  </si>
  <si>
    <t>12.266</t>
  </si>
  <si>
    <t>12.267</t>
  </si>
  <si>
    <t>12.268</t>
  </si>
  <si>
    <t>12.269</t>
  </si>
  <si>
    <t>12.270</t>
  </si>
  <si>
    <t>12.271</t>
  </si>
  <si>
    <t>12.272</t>
  </si>
  <si>
    <t>12.273</t>
  </si>
  <si>
    <t>12.274</t>
  </si>
  <si>
    <t>12.275</t>
  </si>
  <si>
    <t>12.276</t>
  </si>
  <si>
    <t>12.277</t>
  </si>
  <si>
    <t>12.278</t>
  </si>
  <si>
    <t>12.279</t>
  </si>
  <si>
    <t>12.280</t>
  </si>
  <si>
    <t>12.281</t>
  </si>
  <si>
    <t>12.282</t>
  </si>
  <si>
    <t>12.283</t>
  </si>
  <si>
    <t>12.284</t>
  </si>
  <si>
    <t>12.285</t>
  </si>
  <si>
    <t>12.286</t>
  </si>
  <si>
    <t>12.287</t>
  </si>
  <si>
    <t>12.288</t>
  </si>
  <si>
    <t>12.289</t>
  </si>
  <si>
    <t>12.290</t>
  </si>
  <si>
    <t>12.291</t>
  </si>
  <si>
    <t>12.292</t>
  </si>
  <si>
    <t>12.293</t>
  </si>
  <si>
    <t>12.294</t>
  </si>
  <si>
    <t>12.295</t>
  </si>
  <si>
    <t>12.296</t>
  </si>
  <si>
    <t>12.297</t>
  </si>
  <si>
    <t>12.298</t>
  </si>
  <si>
    <t>12.299</t>
  </si>
  <si>
    <t>12.300</t>
  </si>
  <si>
    <t>12.301</t>
  </si>
  <si>
    <t>12.302</t>
  </si>
  <si>
    <t>12.303</t>
  </si>
  <si>
    <t>12.304</t>
  </si>
  <si>
    <t>12.305</t>
  </si>
  <si>
    <t>12.306</t>
  </si>
  <si>
    <t>12.307</t>
  </si>
  <si>
    <t>12.308</t>
  </si>
  <si>
    <t>12.309</t>
  </si>
  <si>
    <t>12.310</t>
  </si>
  <si>
    <t>12.311</t>
  </si>
  <si>
    <t>12.312</t>
  </si>
  <si>
    <t>12.313</t>
  </si>
  <si>
    <t>12.314</t>
  </si>
  <si>
    <t>12.315</t>
  </si>
  <si>
    <t>12.316</t>
  </si>
  <si>
    <t>12.317</t>
  </si>
  <si>
    <t>12.318</t>
  </si>
  <si>
    <t>12.319</t>
  </si>
  <si>
    <t>12.320</t>
  </si>
  <si>
    <t>12.321</t>
  </si>
  <si>
    <t>12.322</t>
  </si>
  <si>
    <t>12.323</t>
  </si>
  <si>
    <t>12.324</t>
  </si>
  <si>
    <t>12.325</t>
  </si>
  <si>
    <t>12.326</t>
  </si>
  <si>
    <t>12.327</t>
  </si>
  <si>
    <t>12.328</t>
  </si>
  <si>
    <t>12.329</t>
  </si>
  <si>
    <t>12.330</t>
  </si>
  <si>
    <t>12.331</t>
  </si>
  <si>
    <t>12.332</t>
  </si>
  <si>
    <t>12.333</t>
  </si>
  <si>
    <t>12.334</t>
  </si>
  <si>
    <t>12.335</t>
  </si>
  <si>
    <t>12.336</t>
  </si>
  <si>
    <t>12.337</t>
  </si>
  <si>
    <t>12.338</t>
  </si>
  <si>
    <t>12.339</t>
  </si>
  <si>
    <t>12.340</t>
  </si>
  <si>
    <t>12.341</t>
  </si>
  <si>
    <t>12.342</t>
  </si>
  <si>
    <t>12.343</t>
  </si>
  <si>
    <t>12.344</t>
  </si>
  <si>
    <t>12.345</t>
  </si>
  <si>
    <t>12.346</t>
  </si>
  <si>
    <t>12.347</t>
  </si>
  <si>
    <t>12.348</t>
  </si>
  <si>
    <t>12.349</t>
  </si>
  <si>
    <t>12.350</t>
  </si>
  <si>
    <t>12.351</t>
  </si>
  <si>
    <t>12.352</t>
  </si>
  <si>
    <t>12.353</t>
  </si>
  <si>
    <t>12.354</t>
  </si>
  <si>
    <t>12.355</t>
  </si>
  <si>
    <t>12.356</t>
  </si>
  <si>
    <t>12.357</t>
  </si>
  <si>
    <t>12.358</t>
  </si>
  <si>
    <t>12.359</t>
  </si>
  <si>
    <t>12.360</t>
  </si>
  <si>
    <t>12.361</t>
  </si>
  <si>
    <t>12.362</t>
  </si>
  <si>
    <t>12.363</t>
  </si>
  <si>
    <t>12.364</t>
  </si>
  <si>
    <t>12.365</t>
  </si>
  <si>
    <t>12.366</t>
  </si>
  <si>
    <t>12.367</t>
  </si>
  <si>
    <t>12.368</t>
  </si>
  <si>
    <t>12.369</t>
  </si>
  <si>
    <t>12.370</t>
  </si>
  <si>
    <t>12.371</t>
  </si>
  <si>
    <t>12.372</t>
  </si>
  <si>
    <t>12.373</t>
  </si>
  <si>
    <t>12.374</t>
  </si>
  <si>
    <t>12.375</t>
  </si>
  <si>
    <t>12.376</t>
  </si>
  <si>
    <t>12.377</t>
  </si>
  <si>
    <t>12.378</t>
  </si>
  <si>
    <t>12.379</t>
  </si>
  <si>
    <t>12.380</t>
  </si>
  <si>
    <t>12.381</t>
  </si>
  <si>
    <t>12.382</t>
  </si>
  <si>
    <t>12.383</t>
  </si>
  <si>
    <t>12.384</t>
  </si>
  <si>
    <t>12.385</t>
  </si>
  <si>
    <t>12.386</t>
  </si>
  <si>
    <t>12.387</t>
  </si>
  <si>
    <t>12.388</t>
  </si>
  <si>
    <t>12.389</t>
  </si>
  <si>
    <t>12.390</t>
  </si>
  <si>
    <t>12.391</t>
  </si>
  <si>
    <t>12.392</t>
  </si>
  <si>
    <t>12.393</t>
  </si>
  <si>
    <t>12.394</t>
  </si>
  <si>
    <t>12.395</t>
  </si>
  <si>
    <t>12.396</t>
  </si>
  <si>
    <t>12.397</t>
  </si>
  <si>
    <t>12.398</t>
  </si>
  <si>
    <t>12.399</t>
  </si>
  <si>
    <t>12.400</t>
  </si>
  <si>
    <t>12.401</t>
  </si>
  <si>
    <t>12.402</t>
  </si>
  <si>
    <t>12.403</t>
  </si>
  <si>
    <t>12.404</t>
  </si>
  <si>
    <t>12.405</t>
  </si>
  <si>
    <t>12.406</t>
  </si>
  <si>
    <t>12.407</t>
  </si>
  <si>
    <t>12.408</t>
  </si>
  <si>
    <t>12.409</t>
  </si>
  <si>
    <t>12.410</t>
  </si>
  <si>
    <t>12.411</t>
  </si>
  <si>
    <t>12.412</t>
  </si>
  <si>
    <t>12.413</t>
  </si>
  <si>
    <t>12.414</t>
  </si>
  <si>
    <t>12.415</t>
  </si>
  <si>
    <t>12.416</t>
  </si>
  <si>
    <t>12.417</t>
  </si>
  <si>
    <t>12.418</t>
  </si>
  <si>
    <t>12.419</t>
  </si>
  <si>
    <t>12.420</t>
  </si>
  <si>
    <t>12.421</t>
  </si>
  <si>
    <t>12.422</t>
  </si>
  <si>
    <t>12.423</t>
  </si>
  <si>
    <t>12.424</t>
  </si>
  <si>
    <t>12.425</t>
  </si>
  <si>
    <t>12.426</t>
  </si>
  <si>
    <t>12.427</t>
  </si>
  <si>
    <t>12.428</t>
  </si>
  <si>
    <t>12.429</t>
  </si>
  <si>
    <t>12.430</t>
  </si>
  <si>
    <t>12.431</t>
  </si>
  <si>
    <t>12.432</t>
  </si>
  <si>
    <t>12.433</t>
  </si>
  <si>
    <t>12.434</t>
  </si>
  <si>
    <t>12.435</t>
  </si>
  <si>
    <t>12.436</t>
  </si>
  <si>
    <t>12.437</t>
  </si>
  <si>
    <t>12.438</t>
  </si>
  <si>
    <t>12.439</t>
  </si>
  <si>
    <t>12.440</t>
  </si>
  <si>
    <t>12.441</t>
  </si>
  <si>
    <t>12.442</t>
  </si>
  <si>
    <t>12.443</t>
  </si>
  <si>
    <t>12.444</t>
  </si>
  <si>
    <t>12.445</t>
  </si>
  <si>
    <t>12.446</t>
  </si>
  <si>
    <t>12.447</t>
  </si>
  <si>
    <t>12.448</t>
  </si>
  <si>
    <t>12.449</t>
  </si>
  <si>
    <t>12.450</t>
  </si>
  <si>
    <t>12.451</t>
  </si>
  <si>
    <t>12.452</t>
  </si>
  <si>
    <t>12.453</t>
  </si>
  <si>
    <t>12.454</t>
  </si>
  <si>
    <t>12.455</t>
  </si>
  <si>
    <t>12.456</t>
  </si>
  <si>
    <t>12.457</t>
  </si>
  <si>
    <t>12.458</t>
  </si>
  <si>
    <t>12.459</t>
  </si>
  <si>
    <t>12.460</t>
  </si>
  <si>
    <t>12.461</t>
  </si>
  <si>
    <t>12.462</t>
  </si>
  <si>
    <t>12.463</t>
  </si>
  <si>
    <t>12.464</t>
  </si>
  <si>
    <t>12.465</t>
  </si>
  <si>
    <t>12.466</t>
  </si>
  <si>
    <t>12.467</t>
  </si>
  <si>
    <t>12.468</t>
  </si>
  <si>
    <t>12.469</t>
  </si>
  <si>
    <t>12.470</t>
  </si>
  <si>
    <t>12.471</t>
  </si>
  <si>
    <t>12.472</t>
  </si>
  <si>
    <t>12.473</t>
  </si>
  <si>
    <t>12.474</t>
  </si>
  <si>
    <t>12.475</t>
  </si>
  <si>
    <t>12.476</t>
  </si>
  <si>
    <t>12.477</t>
  </si>
  <si>
    <t>12.478</t>
  </si>
  <si>
    <t>12.479</t>
  </si>
  <si>
    <t>12.480</t>
  </si>
  <si>
    <t>12.481</t>
  </si>
  <si>
    <t>12.482</t>
  </si>
  <si>
    <t>12.483</t>
  </si>
  <si>
    <t>12.484</t>
  </si>
  <si>
    <t>12.485</t>
  </si>
  <si>
    <t>12.486</t>
  </si>
  <si>
    <t>12.487</t>
  </si>
  <si>
    <t>12.488</t>
  </si>
  <si>
    <t>12.489</t>
  </si>
  <si>
    <t>12.490</t>
  </si>
  <si>
    <t>12.491</t>
  </si>
  <si>
    <t>12.492</t>
  </si>
  <si>
    <t>12.493</t>
  </si>
  <si>
    <t>12.494</t>
  </si>
  <si>
    <t>12.495</t>
  </si>
  <si>
    <t>12.496</t>
  </si>
  <si>
    <t>12.497</t>
  </si>
  <si>
    <t>12.498</t>
  </si>
  <si>
    <t>12.499</t>
  </si>
  <si>
    <t>12.500</t>
  </si>
  <si>
    <t>12.501</t>
  </si>
  <si>
    <t>12.502</t>
  </si>
  <si>
    <t>12.503</t>
  </si>
  <si>
    <t>12.504</t>
  </si>
  <si>
    <t>12.505</t>
  </si>
  <si>
    <t>12.506</t>
  </si>
  <si>
    <t>12.507</t>
  </si>
  <si>
    <t>12.508</t>
  </si>
  <si>
    <t>12.509</t>
  </si>
  <si>
    <t>12.510</t>
  </si>
  <si>
    <t>12.511</t>
  </si>
  <si>
    <t>12.512</t>
  </si>
  <si>
    <t>12.513</t>
  </si>
  <si>
    <t>12.514</t>
  </si>
  <si>
    <t>12.515</t>
  </si>
  <si>
    <t>12.516</t>
  </si>
  <si>
    <t>12.517</t>
  </si>
  <si>
    <t>12.518</t>
  </si>
  <si>
    <t>12.519</t>
  </si>
  <si>
    <t>12.520</t>
  </si>
  <si>
    <t>12.521</t>
  </si>
  <si>
    <t>12.522</t>
  </si>
  <si>
    <t>12.523</t>
  </si>
  <si>
    <t>12.524</t>
  </si>
  <si>
    <t>12.525</t>
  </si>
  <si>
    <t>12.526</t>
  </si>
  <si>
    <t>12.527</t>
  </si>
  <si>
    <t>12.528</t>
  </si>
  <si>
    <t>12.529</t>
  </si>
  <si>
    <t>12.530</t>
  </si>
  <si>
    <t>12.531</t>
  </si>
  <si>
    <t>12.532</t>
  </si>
  <si>
    <t>12.533</t>
  </si>
  <si>
    <t>12.534</t>
  </si>
  <si>
    <t>12.535</t>
  </si>
  <si>
    <t>12.536</t>
  </si>
  <si>
    <t>12.537</t>
  </si>
  <si>
    <t>12.538</t>
  </si>
  <si>
    <t>12.539</t>
  </si>
  <si>
    <t>12.540</t>
  </si>
  <si>
    <t>12.541</t>
  </si>
  <si>
    <t>12.542</t>
  </si>
  <si>
    <t>12.543</t>
  </si>
  <si>
    <t>12.544</t>
  </si>
  <si>
    <t>12.545</t>
  </si>
  <si>
    <t>12.546</t>
  </si>
  <si>
    <t>12.547</t>
  </si>
  <si>
    <t>12.548</t>
  </si>
  <si>
    <t>12.549</t>
  </si>
  <si>
    <t>12.550</t>
  </si>
  <si>
    <t>12.551</t>
  </si>
  <si>
    <t>12.552</t>
  </si>
  <si>
    <t>12.553</t>
  </si>
  <si>
    <t>12.554</t>
  </si>
  <si>
    <t>12.555</t>
  </si>
  <si>
    <t>12.556</t>
  </si>
  <si>
    <t>12.557</t>
  </si>
  <si>
    <t>12.558</t>
  </si>
  <si>
    <t>12.559</t>
  </si>
  <si>
    <t>12.560</t>
  </si>
  <si>
    <t>12.561</t>
  </si>
  <si>
    <t>12.562</t>
  </si>
  <si>
    <t>12.563</t>
  </si>
  <si>
    <t>12.564</t>
  </si>
  <si>
    <t>12.565</t>
  </si>
  <si>
    <t>12.566</t>
  </si>
  <si>
    <t>12.567</t>
  </si>
  <si>
    <t>12.568</t>
  </si>
  <si>
    <t>12.569</t>
  </si>
  <si>
    <t>12.570</t>
  </si>
  <si>
    <t>12.571</t>
  </si>
  <si>
    <t>12.572</t>
  </si>
  <si>
    <t>12.573</t>
  </si>
  <si>
    <t>12.574</t>
  </si>
  <si>
    <t>12.575</t>
  </si>
  <si>
    <t>12.576</t>
  </si>
  <si>
    <t>12.577</t>
  </si>
  <si>
    <t>12.578</t>
  </si>
  <si>
    <t>12.579</t>
  </si>
  <si>
    <t>12.580</t>
  </si>
  <si>
    <t>12.581</t>
  </si>
  <si>
    <t>12.582</t>
  </si>
  <si>
    <t>12.583</t>
  </si>
  <si>
    <t>12.584</t>
  </si>
  <si>
    <t>12.585</t>
  </si>
  <si>
    <t>12.586</t>
  </si>
  <si>
    <t>12.587</t>
  </si>
  <si>
    <t>12.588</t>
  </si>
  <si>
    <t>12.589</t>
  </si>
  <si>
    <t>12.590</t>
  </si>
  <si>
    <t>12.591</t>
  </si>
  <si>
    <t>12.592</t>
  </si>
  <si>
    <t>12.593</t>
  </si>
  <si>
    <t>12.594</t>
  </si>
  <si>
    <t>12.595</t>
  </si>
  <si>
    <t>12.596</t>
  </si>
  <si>
    <t>12.597</t>
  </si>
  <si>
    <t>12.598</t>
  </si>
  <si>
    <t>12.599</t>
  </si>
  <si>
    <t>12.600</t>
  </si>
  <si>
    <t>12.601</t>
  </si>
  <si>
    <t>12.602</t>
  </si>
  <si>
    <t>12.603</t>
  </si>
  <si>
    <t>12.604</t>
  </si>
  <si>
    <t>12.605</t>
  </si>
  <si>
    <t>12.606</t>
  </si>
  <si>
    <t>12.607</t>
  </si>
  <si>
    <t>12.608</t>
  </si>
  <si>
    <t>12.609</t>
  </si>
  <si>
    <t>12.610</t>
  </si>
  <si>
    <t>12.611</t>
  </si>
  <si>
    <t>12.612</t>
  </si>
  <si>
    <t>12.613</t>
  </si>
  <si>
    <t>12.614</t>
  </si>
  <si>
    <t>12.615</t>
  </si>
  <si>
    <t>12.616</t>
  </si>
  <si>
    <t>12.617</t>
  </si>
  <si>
    <t>12.618</t>
  </si>
  <si>
    <t>12.619</t>
  </si>
  <si>
    <t>12.620</t>
  </si>
  <si>
    <t>12.621</t>
  </si>
  <si>
    <t>12.622</t>
  </si>
  <si>
    <t>12.623</t>
  </si>
  <si>
    <t>12.624</t>
  </si>
  <si>
    <t>12.625</t>
  </si>
  <si>
    <t>12.626</t>
  </si>
  <si>
    <t>12.627</t>
  </si>
  <si>
    <t>12.628</t>
  </si>
  <si>
    <t>12.629</t>
  </si>
  <si>
    <t>12.630</t>
  </si>
  <si>
    <t>12.631</t>
  </si>
  <si>
    <t>12.632</t>
  </si>
  <si>
    <t>12.633</t>
  </si>
  <si>
    <t>12.634</t>
  </si>
  <si>
    <t>12.635</t>
  </si>
  <si>
    <t>12.636</t>
  </si>
  <si>
    <t>12.637</t>
  </si>
  <si>
    <t>12.638</t>
  </si>
  <si>
    <t>12.639</t>
  </si>
  <si>
    <t>12.640</t>
  </si>
  <si>
    <t>12.641</t>
  </si>
  <si>
    <t>12.642</t>
  </si>
  <si>
    <t>12.643</t>
  </si>
  <si>
    <t>12.644</t>
  </si>
  <si>
    <t>12.645</t>
  </si>
  <si>
    <t>12.646</t>
  </si>
  <si>
    <t>12.647</t>
  </si>
  <si>
    <t>12.648</t>
  </si>
  <si>
    <t>12.649</t>
  </si>
  <si>
    <t>12.650</t>
  </si>
  <si>
    <t>12.651</t>
  </si>
  <si>
    <t>12.652</t>
  </si>
  <si>
    <t>12.653</t>
  </si>
  <si>
    <t>12.654</t>
  </si>
  <si>
    <t>12.655</t>
  </si>
  <si>
    <t>12.656</t>
  </si>
  <si>
    <t>12.657</t>
  </si>
  <si>
    <t>12.658</t>
  </si>
  <si>
    <t>12.659</t>
  </si>
  <si>
    <t>12.660</t>
  </si>
  <si>
    <t>12.661</t>
  </si>
  <si>
    <t>12.662</t>
  </si>
  <si>
    <t>12.663</t>
  </si>
  <si>
    <t>12.664</t>
  </si>
  <si>
    <t>12.665</t>
  </si>
  <si>
    <t>12.666</t>
  </si>
  <si>
    <t>12.667</t>
  </si>
  <si>
    <t>12.668</t>
  </si>
  <si>
    <t>12.669</t>
  </si>
  <si>
    <t>12.670</t>
  </si>
  <si>
    <t>12.671</t>
  </si>
  <si>
    <t>12.672</t>
  </si>
  <si>
    <t>12.673</t>
  </si>
  <si>
    <t>12.674</t>
  </si>
  <si>
    <t>12.675</t>
  </si>
  <si>
    <t>12.676</t>
  </si>
  <si>
    <t>12.677</t>
  </si>
  <si>
    <t>12.678</t>
  </si>
  <si>
    <t>12.679</t>
  </si>
  <si>
    <t>12.680</t>
  </si>
  <si>
    <t>12.681</t>
  </si>
  <si>
    <t>12.682</t>
  </si>
  <si>
    <t>12.683</t>
  </si>
  <si>
    <t>12.684</t>
  </si>
  <si>
    <t>12.685</t>
  </si>
  <si>
    <t>12.686</t>
  </si>
  <si>
    <t>12.687</t>
  </si>
  <si>
    <t>12.688</t>
  </si>
  <si>
    <t>12.689</t>
  </si>
  <si>
    <t>12.690</t>
  </si>
  <si>
    <t>12.691</t>
  </si>
  <si>
    <t>12.692</t>
  </si>
  <si>
    <t>12.693</t>
  </si>
  <si>
    <t>12.694</t>
  </si>
  <si>
    <t>12.695</t>
  </si>
  <si>
    <t>12.696</t>
  </si>
  <si>
    <t>12.697</t>
  </si>
  <si>
    <t>12.698</t>
  </si>
  <si>
    <t>12.699</t>
  </si>
  <si>
    <t>12.700</t>
  </si>
  <si>
    <t>12.701</t>
  </si>
  <si>
    <t>12.702</t>
  </si>
  <si>
    <t>12.703</t>
  </si>
  <si>
    <t>12.704</t>
  </si>
  <si>
    <t>12.705</t>
  </si>
  <si>
    <t>12.706</t>
  </si>
  <si>
    <t>12.707</t>
  </si>
  <si>
    <t>12.708</t>
  </si>
  <si>
    <t>12.709</t>
  </si>
  <si>
    <t>12.710</t>
  </si>
  <si>
    <t>12.711</t>
  </si>
  <si>
    <t>12.712</t>
  </si>
  <si>
    <t>12.713</t>
  </si>
  <si>
    <t>12.714</t>
  </si>
  <si>
    <t>12.715</t>
  </si>
  <si>
    <t>12.716</t>
  </si>
  <si>
    <t>12.717</t>
  </si>
  <si>
    <t>12.718</t>
  </si>
  <si>
    <t>12.719</t>
  </si>
  <si>
    <t>12.720</t>
  </si>
  <si>
    <t>12.721</t>
  </si>
  <si>
    <t>12.722</t>
  </si>
  <si>
    <t>12.723</t>
  </si>
  <si>
    <t>12.724</t>
  </si>
  <si>
    <t>12.725</t>
  </si>
  <si>
    <t>12.726</t>
  </si>
  <si>
    <t>12.727</t>
  </si>
  <si>
    <t>12.728</t>
  </si>
  <si>
    <t>12.729</t>
  </si>
  <si>
    <t>12.730</t>
  </si>
  <si>
    <t>12.731</t>
  </si>
  <si>
    <t>12.732</t>
  </si>
  <si>
    <t>12.733</t>
  </si>
  <si>
    <t>12.734</t>
  </si>
  <si>
    <t>12.735</t>
  </si>
  <si>
    <t>12.736</t>
  </si>
  <si>
    <t>12.737</t>
  </si>
  <si>
    <t>12.738</t>
  </si>
  <si>
    <t>12.739</t>
  </si>
  <si>
    <t>12.740</t>
  </si>
  <si>
    <t>12.741</t>
  </si>
  <si>
    <t>12.742</t>
  </si>
  <si>
    <t>12.743</t>
  </si>
  <si>
    <t>12.744</t>
  </si>
  <si>
    <t>12.745</t>
  </si>
  <si>
    <t>12.746</t>
  </si>
  <si>
    <t>12.747</t>
  </si>
  <si>
    <t>12.748</t>
  </si>
  <si>
    <t>12.749</t>
  </si>
  <si>
    <t>12.750</t>
  </si>
  <si>
    <t>12.751</t>
  </si>
  <si>
    <t>12.752</t>
  </si>
  <si>
    <t>12.753</t>
  </si>
  <si>
    <t>12.754</t>
  </si>
  <si>
    <t>12.755</t>
  </si>
  <si>
    <t>12.756</t>
  </si>
  <si>
    <t>12.757</t>
  </si>
  <si>
    <t>12.758</t>
  </si>
  <si>
    <t>12.759</t>
  </si>
  <si>
    <t>12.760</t>
  </si>
  <si>
    <t>12.761</t>
  </si>
  <si>
    <t>12.762</t>
  </si>
  <si>
    <t>12.763</t>
  </si>
  <si>
    <t>12.764</t>
  </si>
  <si>
    <t>12.765</t>
  </si>
  <si>
    <t>12.766</t>
  </si>
  <si>
    <t>12.767</t>
  </si>
  <si>
    <t>12.768</t>
  </si>
  <si>
    <t>12.769</t>
  </si>
  <si>
    <t>12.770</t>
  </si>
  <si>
    <t>12.771</t>
  </si>
  <si>
    <t>12.772</t>
  </si>
  <si>
    <t>12.773</t>
  </si>
  <si>
    <t>12.774</t>
  </si>
  <si>
    <t>12.775</t>
  </si>
  <si>
    <t>12.776</t>
  </si>
  <si>
    <t>12.777</t>
  </si>
  <si>
    <t>12.778</t>
  </si>
  <si>
    <t>12.779</t>
  </si>
  <si>
    <t>12.780</t>
  </si>
  <si>
    <t>12.781</t>
  </si>
  <si>
    <t>12.782</t>
  </si>
  <si>
    <t>12.783</t>
  </si>
  <si>
    <t>12.784</t>
  </si>
  <si>
    <t>12.785</t>
  </si>
  <si>
    <t>12.786</t>
  </si>
  <si>
    <t>12.787</t>
  </si>
  <si>
    <t>12.788</t>
  </si>
  <si>
    <t>12.789</t>
  </si>
  <si>
    <t>12.790</t>
  </si>
  <si>
    <t>12.791</t>
  </si>
  <si>
    <t>12.792</t>
  </si>
  <si>
    <t>12.793</t>
  </si>
  <si>
    <t>12.794</t>
  </si>
  <si>
    <t>12.795</t>
  </si>
  <si>
    <t>12.796</t>
  </si>
  <si>
    <t>12.797</t>
  </si>
  <si>
    <t>12.798</t>
  </si>
  <si>
    <t>12.799</t>
  </si>
  <si>
    <t>12.800</t>
  </si>
  <si>
    <t>13.6</t>
  </si>
  <si>
    <t>13.7</t>
  </si>
  <si>
    <t>13.8</t>
  </si>
  <si>
    <t>13.9</t>
  </si>
  <si>
    <t>13.19</t>
  </si>
  <si>
    <t>13.20</t>
  </si>
  <si>
    <t>13.21</t>
  </si>
  <si>
    <t>13.22</t>
  </si>
  <si>
    <t>13.23</t>
  </si>
  <si>
    <t>13.45</t>
  </si>
  <si>
    <t>13.46</t>
  </si>
  <si>
    <t>13.47</t>
  </si>
  <si>
    <t>13.48</t>
  </si>
  <si>
    <t>13.49</t>
  </si>
  <si>
    <t>13.50</t>
  </si>
  <si>
    <t>13.51</t>
  </si>
  <si>
    <t>13.52</t>
  </si>
  <si>
    <t>13.53</t>
  </si>
  <si>
    <t>13.54</t>
  </si>
  <si>
    <t>13.55</t>
  </si>
  <si>
    <t>13.64</t>
  </si>
  <si>
    <t>13.65</t>
  </si>
  <si>
    <t>13.66</t>
  </si>
  <si>
    <t>13.67</t>
  </si>
  <si>
    <t>13.80</t>
  </si>
  <si>
    <t>13.81</t>
  </si>
  <si>
    <t>13.82</t>
  </si>
  <si>
    <t>13.83</t>
  </si>
  <si>
    <t>13.84</t>
  </si>
  <si>
    <t>13.85</t>
  </si>
  <si>
    <t>13.86</t>
  </si>
  <si>
    <t>13.87</t>
  </si>
  <si>
    <t>13.88</t>
  </si>
  <si>
    <t>13.89</t>
  </si>
  <si>
    <t>13.90</t>
  </si>
  <si>
    <t>13.91</t>
  </si>
  <si>
    <t>13.92</t>
  </si>
  <si>
    <t>13.93</t>
  </si>
  <si>
    <t>13.94</t>
  </si>
  <si>
    <t>13.97</t>
  </si>
  <si>
    <t>13.98</t>
  </si>
  <si>
    <t>13.99</t>
  </si>
  <si>
    <t>13.100</t>
  </si>
  <si>
    <t>13.117</t>
  </si>
  <si>
    <t>15.11</t>
  </si>
  <si>
    <t>15.12</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</si>
  <si>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</si>
  <si>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</si>
  <si>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</si>
  <si>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</si>
  <si>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</si>
  <si>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</si>
  <si>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</si>
  <si>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</si>
  <si>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</si>
  <si>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</si>
  <si>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</si>
  <si>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</si>
  <si>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</si>
  <si>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</si>
  <si>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</si>
  <si>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</si>
  <si>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</si>
  <si>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</si>
  <si>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</si>
  <si>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</si>
  <si>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</si>
  <si>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</si>
  <si>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15.35</t>
  </si>
  <si>
    <t>15.36</t>
  </si>
  <si>
    <t>15.37</t>
  </si>
  <si>
    <t>15.38</t>
  </si>
  <si>
    <t>15.39</t>
  </si>
  <si>
    <t>15.40</t>
  </si>
  <si>
    <t>15.41</t>
  </si>
  <si>
    <t>15.42</t>
  </si>
  <si>
    <t>15.43</t>
  </si>
  <si>
    <t>15.44</t>
  </si>
  <si>
    <t>15.45</t>
  </si>
  <si>
    <t>15.46</t>
  </si>
  <si>
    <t>15.47</t>
  </si>
  <si>
    <t>15.48</t>
  </si>
  <si>
    <t>15.49</t>
  </si>
  <si>
    <t>15.50</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</si>
  <si>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</si>
  <si>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</si>
  <si>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</si>
  <si>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</si>
  <si>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</si>
  <si>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</si>
  <si>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</si>
  <si>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</si>
  <si>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</si>
  <si>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</si>
  <si>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</si>
  <si>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</si>
  <si>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</si>
  <si>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</si>
  <si>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</si>
  <si>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</si>
  <si>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</si>
  <si>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</si>
  <si>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</si>
  <si>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</si>
  <si>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</si>
  <si>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</si>
  <si>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</si>
  <si>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</si>
  <si>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</si>
  <si>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</si>
  <si>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</si>
  <si>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</si>
  <si>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</si>
  <si>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</si>
  <si>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</si>
  <si>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</si>
  <si>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</si>
  <si>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15.84</t>
  </si>
  <si>
    <t>15.85</t>
  </si>
  <si>
    <t>15.86</t>
  </si>
  <si>
    <t>15.87</t>
  </si>
  <si>
    <t>15.88</t>
  </si>
  <si>
    <t>15.89</t>
  </si>
  <si>
    <t>15.90</t>
  </si>
  <si>
    <t>15.91</t>
  </si>
  <si>
    <t>15.92</t>
  </si>
  <si>
    <t>15.93</t>
  </si>
  <si>
    <t>15.94</t>
  </si>
  <si>
    <t>15.95</t>
  </si>
  <si>
    <t>15.96</t>
  </si>
  <si>
    <t>15.97</t>
  </si>
  <si>
    <t>15.98</t>
  </si>
  <si>
    <t>15.99</t>
  </si>
  <si>
    <t>15.100</t>
  </si>
  <si>
    <t>15.101</t>
  </si>
  <si>
    <t>15.102</t>
  </si>
  <si>
    <t>15.103</t>
  </si>
  <si>
    <t>15.104</t>
  </si>
  <si>
    <t>15.105</t>
  </si>
  <si>
    <t>15.106</t>
  </si>
  <si>
    <t>15.107</t>
  </si>
  <si>
    <t>15.108</t>
  </si>
  <si>
    <t>15.109</t>
  </si>
  <si>
    <t>15.110</t>
  </si>
  <si>
    <t>15.111</t>
  </si>
  <si>
    <t>15.112</t>
  </si>
  <si>
    <t>15.113</t>
  </si>
  <si>
    <t>15.114</t>
  </si>
  <si>
    <t>15.115</t>
  </si>
  <si>
    <t>15.116</t>
  </si>
  <si>
    <t>15.117</t>
  </si>
  <si>
    <t>15.118</t>
  </si>
  <si>
    <t>15.119</t>
  </si>
  <si>
    <t>15.120</t>
  </si>
  <si>
    <t>15.121</t>
  </si>
  <si>
    <t>15.122</t>
  </si>
  <si>
    <t>15.123</t>
  </si>
  <si>
    <t>15.124</t>
  </si>
  <si>
    <t>15.125</t>
  </si>
  <si>
    <t>15.126</t>
  </si>
  <si>
    <t>15.127</t>
  </si>
  <si>
    <t>15.128</t>
  </si>
  <si>
    <t>15.129</t>
  </si>
  <si>
    <t>15.130</t>
  </si>
  <si>
    <t>15.131</t>
  </si>
  <si>
    <t>15.132</t>
  </si>
  <si>
    <t>15.133</t>
  </si>
  <si>
    <t>15.134</t>
  </si>
  <si>
    <t>15.135</t>
  </si>
  <si>
    <t>15.136</t>
  </si>
  <si>
    <t>15.137</t>
  </si>
  <si>
    <t>15.138</t>
  </si>
  <si>
    <t>15.139</t>
  </si>
  <si>
    <t>15.140</t>
  </si>
  <si>
    <t>15.141</t>
  </si>
  <si>
    <t>15.142</t>
  </si>
  <si>
    <t>15.143</t>
  </si>
  <si>
    <t>15.144</t>
  </si>
  <si>
    <t>15.145</t>
  </si>
  <si>
    <t>15.146</t>
  </si>
  <si>
    <t>15.147</t>
  </si>
  <si>
    <t>15.148</t>
  </si>
  <si>
    <t>15.149</t>
  </si>
  <si>
    <t>15.150</t>
  </si>
  <si>
    <t>15.151</t>
  </si>
  <si>
    <t>15.152</t>
  </si>
  <si>
    <t>15.153</t>
  </si>
  <si>
    <t>15.154</t>
  </si>
  <si>
    <t>15.155</t>
  </si>
  <si>
    <t>15.156</t>
  </si>
  <si>
    <t>15.157</t>
  </si>
  <si>
    <t>15.158</t>
  </si>
  <si>
    <t>15.159</t>
  </si>
  <si>
    <t>15.160</t>
  </si>
  <si>
    <t>15.161</t>
  </si>
  <si>
    <t>15.162</t>
  </si>
  <si>
    <t>15.163</t>
  </si>
  <si>
    <t>15.164</t>
  </si>
  <si>
    <t>15.165</t>
  </si>
  <si>
    <t>15.166</t>
  </si>
  <si>
    <t>15.167</t>
  </si>
  <si>
    <t>15.168</t>
  </si>
  <si>
    <t>15.169</t>
  </si>
  <si>
    <t>15.170</t>
  </si>
  <si>
    <t>15.171</t>
  </si>
  <si>
    <t>15.172</t>
  </si>
  <si>
    <t>15.173</t>
  </si>
  <si>
    <t>15.174</t>
  </si>
  <si>
    <t>15.175</t>
  </si>
  <si>
    <t>15.176</t>
  </si>
  <si>
    <t>15.177</t>
  </si>
  <si>
    <t>15.178</t>
  </si>
  <si>
    <t>15.179</t>
  </si>
  <si>
    <t>15.180</t>
  </si>
  <si>
    <t>15.181</t>
  </si>
  <si>
    <t>15.182</t>
  </si>
  <si>
    <t>15.183</t>
  </si>
  <si>
    <t>15.184</t>
  </si>
  <si>
    <t>15.185</t>
  </si>
  <si>
    <t>15.186</t>
  </si>
  <si>
    <t>15.187</t>
  </si>
  <si>
    <t>15.188</t>
  </si>
  <si>
    <t>15.189</t>
  </si>
  <si>
    <t>15.190</t>
  </si>
  <si>
    <t>15.191</t>
  </si>
  <si>
    <t>15.192</t>
  </si>
  <si>
    <t>15.193</t>
  </si>
  <si>
    <t>15.194</t>
  </si>
  <si>
    <t>15.195</t>
  </si>
  <si>
    <t>15.196</t>
  </si>
  <si>
    <t>15.197</t>
  </si>
  <si>
    <t>15.198</t>
  </si>
  <si>
    <t>15.199</t>
  </si>
  <si>
    <t>15.200</t>
  </si>
  <si>
    <t>15.201</t>
  </si>
  <si>
    <t>15.202</t>
  </si>
  <si>
    <t>15.203</t>
  </si>
  <si>
    <t>15.204</t>
  </si>
  <si>
    <t>15.205</t>
  </si>
  <si>
    <t>15.206</t>
  </si>
  <si>
    <t>15.207</t>
  </si>
  <si>
    <t>15.208</t>
  </si>
  <si>
    <t>15.209</t>
  </si>
  <si>
    <t>15.210</t>
  </si>
  <si>
    <t>15.211</t>
  </si>
  <si>
    <t>15.212</t>
  </si>
  <si>
    <t>15.213</t>
  </si>
  <si>
    <t>15.214</t>
  </si>
  <si>
    <t>15.215</t>
  </si>
  <si>
    <t>15.216</t>
  </si>
  <si>
    <t>15.217</t>
  </si>
  <si>
    <t>15.218</t>
  </si>
  <si>
    <t>15.219</t>
  </si>
  <si>
    <t>15.220</t>
  </si>
  <si>
    <t>15.221</t>
  </si>
  <si>
    <t>15.222</t>
  </si>
  <si>
    <t>15.223</t>
  </si>
  <si>
    <t>15.224</t>
  </si>
  <si>
    <t>15.225</t>
  </si>
  <si>
    <t>15.226</t>
  </si>
  <si>
    <t>15.227</t>
  </si>
  <si>
    <t>15.228</t>
  </si>
  <si>
    <t>15.229</t>
  </si>
  <si>
    <t>15.230</t>
  </si>
  <si>
    <t>15.231</t>
  </si>
  <si>
    <t>15.232</t>
  </si>
  <si>
    <t>15.233</t>
  </si>
  <si>
    <t>15.234</t>
  </si>
  <si>
    <t>15.235</t>
  </si>
  <si>
    <t>15.236</t>
  </si>
  <si>
    <t>15.237</t>
  </si>
  <si>
    <t>15.238</t>
  </si>
  <si>
    <t>15.239</t>
  </si>
  <si>
    <t>15.240</t>
  </si>
  <si>
    <t>15.241</t>
  </si>
  <si>
    <t>15.242</t>
  </si>
  <si>
    <t>15.243</t>
  </si>
  <si>
    <t>15.244</t>
  </si>
  <si>
    <t>15.245</t>
  </si>
  <si>
    <t>15.246</t>
  </si>
  <si>
    <t>15.247</t>
  </si>
  <si>
    <t>15.248</t>
  </si>
  <si>
    <t>15.249</t>
  </si>
  <si>
    <t>15.250</t>
  </si>
  <si>
    <t>15.251</t>
  </si>
  <si>
    <t>15.252</t>
  </si>
  <si>
    <t>15.253</t>
  </si>
  <si>
    <t>15.254</t>
  </si>
  <si>
    <t>15.255</t>
  </si>
  <si>
    <t>15.256</t>
  </si>
  <si>
    <t>15.257</t>
  </si>
  <si>
    <t>15.258</t>
  </si>
  <si>
    <t>15.259</t>
  </si>
  <si>
    <t>15.260</t>
  </si>
  <si>
    <t>15.261</t>
  </si>
  <si>
    <t>15.262</t>
  </si>
  <si>
    <t>15.263</t>
  </si>
  <si>
    <t>15.264</t>
  </si>
  <si>
    <t>15.265</t>
  </si>
  <si>
    <t>15.266</t>
  </si>
  <si>
    <t>15.267</t>
  </si>
  <si>
    <t>15.268</t>
  </si>
  <si>
    <t>15.269</t>
  </si>
  <si>
    <t>15.270</t>
  </si>
  <si>
    <t>15.271</t>
  </si>
  <si>
    <t>15.272</t>
  </si>
  <si>
    <t>15.273</t>
  </si>
  <si>
    <t>15.274</t>
  </si>
  <si>
    <t>15.275</t>
  </si>
  <si>
    <t>15.276</t>
  </si>
  <si>
    <t>15.277</t>
  </si>
  <si>
    <t>15.278</t>
  </si>
  <si>
    <t>15.279</t>
  </si>
  <si>
    <t>15.280</t>
  </si>
  <si>
    <t>15.281</t>
  </si>
  <si>
    <t>15.282</t>
  </si>
  <si>
    <t>15.283</t>
  </si>
  <si>
    <t>15.284</t>
  </si>
  <si>
    <t>15.285</t>
  </si>
  <si>
    <t>15.286</t>
  </si>
  <si>
    <t>15.287</t>
  </si>
  <si>
    <t>15.288</t>
  </si>
  <si>
    <t>15.289</t>
  </si>
  <si>
    <t>15.290</t>
  </si>
  <si>
    <t>15.291</t>
  </si>
  <si>
    <t>15.292</t>
  </si>
  <si>
    <t>15.293</t>
  </si>
  <si>
    <t>15.294</t>
  </si>
  <si>
    <t>15.295</t>
  </si>
  <si>
    <t>15.296</t>
  </si>
  <si>
    <t>15.297</t>
  </si>
  <si>
    <t>15.298</t>
  </si>
  <si>
    <t>15.299</t>
  </si>
  <si>
    <t>15.300</t>
  </si>
  <si>
    <t>15.301</t>
  </si>
  <si>
    <t>15.302</t>
  </si>
  <si>
    <t>15.303</t>
  </si>
  <si>
    <t>15.304</t>
  </si>
  <si>
    <t>15.305</t>
  </si>
  <si>
    <t>15.306</t>
  </si>
  <si>
    <t>15.307</t>
  </si>
  <si>
    <t>15.308</t>
  </si>
  <si>
    <t>15.309</t>
  </si>
  <si>
    <t>15.310</t>
  </si>
  <si>
    <t>15.311</t>
  </si>
  <si>
    <t>15.312</t>
  </si>
  <si>
    <t>15.313</t>
  </si>
  <si>
    <t>15.314</t>
  </si>
  <si>
    <t>15.315</t>
  </si>
  <si>
    <t>15.316</t>
  </si>
  <si>
    <t>15.317</t>
  </si>
  <si>
    <t>15.318</t>
  </si>
  <si>
    <t>15.319</t>
  </si>
  <si>
    <t>15.320</t>
  </si>
  <si>
    <t>15.321</t>
  </si>
  <si>
    <t>15.322</t>
  </si>
  <si>
    <t>15.323</t>
  </si>
  <si>
    <t>15.324</t>
  </si>
  <si>
    <t>15.325</t>
  </si>
  <si>
    <t>15.326</t>
  </si>
  <si>
    <t>15.327</t>
  </si>
  <si>
    <t>15.328</t>
  </si>
  <si>
    <t>15.329</t>
  </si>
  <si>
    <t>15.330</t>
  </si>
  <si>
    <t>15.331</t>
  </si>
  <si>
    <t>15.332</t>
  </si>
  <si>
    <t>15.333</t>
  </si>
  <si>
    <t>15.334</t>
  </si>
  <si>
    <t>15.335</t>
  </si>
  <si>
    <t>15.336</t>
  </si>
  <si>
    <t>15.337</t>
  </si>
  <si>
    <t>15.338</t>
  </si>
  <si>
    <t>15.339</t>
  </si>
  <si>
    <t>15.340</t>
  </si>
  <si>
    <t>15.341</t>
  </si>
  <si>
    <t>15.342</t>
  </si>
  <si>
    <t>15.343</t>
  </si>
  <si>
    <t>15.344</t>
  </si>
  <si>
    <t>15.345</t>
  </si>
  <si>
    <t>15.346</t>
  </si>
  <si>
    <t>15.347</t>
  </si>
  <si>
    <t>15.348</t>
  </si>
  <si>
    <t>15.349</t>
  </si>
  <si>
    <t>15.350</t>
  </si>
  <si>
    <t>15.351</t>
  </si>
  <si>
    <t>15.352</t>
  </si>
  <si>
    <t>15.353</t>
  </si>
  <si>
    <t>15.354</t>
  </si>
  <si>
    <t>15.355</t>
  </si>
  <si>
    <t>15.356</t>
  </si>
  <si>
    <t>15.357</t>
  </si>
  <si>
    <t>15.358</t>
  </si>
  <si>
    <t>15.359</t>
  </si>
  <si>
    <t>15.360</t>
  </si>
  <si>
    <t>15.361</t>
  </si>
  <si>
    <t>15.362</t>
  </si>
  <si>
    <t>15.363</t>
  </si>
  <si>
    <t>15.364</t>
  </si>
  <si>
    <t>15.365</t>
  </si>
  <si>
    <t>15.366</t>
  </si>
  <si>
    <t>15.367</t>
  </si>
  <si>
    <t>15.368</t>
  </si>
  <si>
    <t>15.369</t>
  </si>
  <si>
    <t>15.370</t>
  </si>
  <si>
    <t>15.371</t>
  </si>
  <si>
    <t>15.372</t>
  </si>
  <si>
    <t>15.373</t>
  </si>
  <si>
    <t>15.374</t>
  </si>
  <si>
    <t>15.375</t>
  </si>
  <si>
    <t>15.376</t>
  </si>
  <si>
    <t>15.377</t>
  </si>
  <si>
    <t>15.378</t>
  </si>
  <si>
    <t>15.379</t>
  </si>
  <si>
    <t>15.380</t>
  </si>
  <si>
    <t>15.381</t>
  </si>
  <si>
    <t>TOTAL (COM BDI)</t>
  </si>
  <si>
    <t>00034780 - SINAPI</t>
  </si>
  <si>
    <t>00034783 - SINAPI</t>
  </si>
  <si>
    <t>00000253 - SINAPI</t>
  </si>
  <si>
    <t>00004069 - SINAPI</t>
  </si>
  <si>
    <t>PÁGINA:</t>
  </si>
  <si>
    <t>Total do Item 01 (Para 12 Meses)</t>
  </si>
  <si>
    <t>Total do Item 02 (Para 12 Meses)</t>
  </si>
  <si>
    <t>Total do Item 03 (Para 12 Meses)</t>
  </si>
  <si>
    <t>Total do Item 05 (Para 12 Meses)</t>
  </si>
  <si>
    <t>Total do Item 08 (Para 12 Meses)</t>
  </si>
  <si>
    <t>Total do Item 07 (Para 12 Meses)</t>
  </si>
  <si>
    <t>Total do Item 06 (Para 12 Meses)</t>
  </si>
  <si>
    <t>Total do Item 09 (Para 12 Meses)</t>
  </si>
  <si>
    <t>Total do Item 10 (Para 12 Meses)</t>
  </si>
  <si>
    <t>Total do Item 11 (Para 12 Meses)</t>
  </si>
  <si>
    <t>Total do Item 12 (Para 12 Meses)</t>
  </si>
  <si>
    <t>Total do Item 13 (Para 12 Meses)</t>
  </si>
  <si>
    <t>Total do Item 20 (Para 12 Meses)</t>
  </si>
  <si>
    <t>Total do Item 19 (Para 12 Meses)</t>
  </si>
  <si>
    <t>Total do Item 18 (Para 12 Meses)</t>
  </si>
  <si>
    <t>Total do Item 15 (Para 12 Meses)</t>
  </si>
  <si>
    <t>Total do Item 14 (Para 12 Meses)</t>
  </si>
  <si>
    <t>Total do Item 22 (Para 12 Meses)</t>
  </si>
  <si>
    <t>Total do Item 21 (Para 12 Meses)</t>
  </si>
  <si>
    <t>Total do Item 24 (Para 12 Meses)</t>
  </si>
  <si>
    <t>Total do Item 25 (Para 12 Meses)</t>
  </si>
  <si>
    <t>Total do Item 04 (Para 12 Meses)</t>
  </si>
  <si>
    <t>Total do Item 23 (Para 12 Meses)</t>
  </si>
  <si>
    <t>00002436 - SINAPI</t>
  </si>
  <si>
    <t>00002696 - SINAPI</t>
  </si>
  <si>
    <t>00004750 - SINAPI</t>
  </si>
  <si>
    <t>00012868 - SINAPI</t>
  </si>
  <si>
    <t>00006110 - SINAPI</t>
  </si>
  <si>
    <t>00004783 - SINAPI</t>
  </si>
  <si>
    <t>00000248 - SINAPI</t>
  </si>
  <si>
    <t>Registro de Contrato e Anotação Responsabilidade Técnica - CREA/DF:</t>
  </si>
  <si>
    <r>
      <t xml:space="preserve">Anotação de Responsabilidade Técnica do Engenheiro - </t>
    </r>
    <r>
      <rPr>
        <b/>
        <sz val="10"/>
        <rFont val="Arial"/>
        <family val="2"/>
      </rPr>
      <t>ART</t>
    </r>
  </si>
  <si>
    <r>
      <t>Execução Serviços Manutenção Edificações -</t>
    </r>
    <r>
      <rPr>
        <b/>
        <sz val="10"/>
        <rFont val="Arial"/>
        <family val="2"/>
      </rPr>
      <t xml:space="preserve"> Contrato &gt; R$ 15.000,00</t>
    </r>
  </si>
  <si>
    <t>Placa de Obra (01x - Complexo Administrativo e Operacional):</t>
  </si>
  <si>
    <t>00006175 - SINAPI Adaptado</t>
  </si>
  <si>
    <t>00004083 - SINAPI Adaptado</t>
  </si>
  <si>
    <t>0002350 - SINAPI Adaptado</t>
  </si>
  <si>
    <t>MDF-Man-0007</t>
  </si>
  <si>
    <t xml:space="preserve">Cópias de Projetos das Edificações Existentes - Formato A0      </t>
  </si>
  <si>
    <t xml:space="preserve">Cópias de Projetos das Edificações Existentes - Formato A1      </t>
  </si>
  <si>
    <t xml:space="preserve">Cópias de Projetos das Edificações Existentes - Formato A2       </t>
  </si>
  <si>
    <t xml:space="preserve">Cópias de Relatórios Técnicos - Formato A3               </t>
  </si>
  <si>
    <t xml:space="preserve">Cópias de Relatórios Técnicos - Formato A4             </t>
  </si>
  <si>
    <t>Alambrado para quadra esportiva, com tela de arame galvanizado, fixada em quadros de tubos de aço galvanizado, altura    4 m</t>
  </si>
  <si>
    <t>Alambrado para quadra esportiva, com tela de arame galvanizado, fixada em quadros de tubos de aço galvanizado, altura     1 m</t>
  </si>
  <si>
    <t>Placa de Obra em Aço Galvanizado Padrão GDF - 4,00x3,00 m</t>
  </si>
  <si>
    <t>Placa de Obra em Aço Galvanizado Padrão CONFEA - 1,50x2,00 m</t>
  </si>
  <si>
    <t>txkm</t>
  </si>
  <si>
    <t>h</t>
  </si>
  <si>
    <t>Taxas de Consumos Mensais Estimadas:</t>
  </si>
  <si>
    <t>Encarregado Geral de Instalações Elétricas / SPDA (1º Turno / 2º Turno - 02 Profissionais)</t>
  </si>
  <si>
    <t>Veículo Comercial Leve (Pick-Up) c/ Capacidade de Carga 700 kg - Motor 1.0 Flex, Pot. 72/76 CV (Incluindo Manutenção Mecânica / Operação, Exceto Combustível)(02 Unidades)</t>
  </si>
  <si>
    <t>Transporte de Pessoal e Materiais Trecho Canteiro Central (Complexo Administrativo e Operacional - CAO, em Aguas Claras) até as Frentes de Serviços:</t>
  </si>
  <si>
    <t>Engenheiro Eletrotécno Pleno (01 Profissional)</t>
  </si>
  <si>
    <t>Mestre de Obras ou Encarregado Geral de Acabamentos / Instalações Hidráulicas / Águas Pluviais / Combate a Incêndio (1º Turno / 2º Turno - 02 Pessoas)</t>
  </si>
  <si>
    <t>Eletricista p/ Manutenção Preventiva (Mensalista)(Horário Diurno / 1º Turno)</t>
  </si>
  <si>
    <t>Bombeiro Hidráulico p/ Manutenção Preventiva (Mensalista)(Horário Diurno / 1º Turno)</t>
  </si>
  <si>
    <t>Pedreiro p/ Manutenção Preventiva (Mensalista)(Horário Diurno / 1º Turno)</t>
  </si>
  <si>
    <t>Marceneiro p/ Manutenção Preventiva (Mensalista)(Horário Diurno / 1º Turno)</t>
  </si>
  <si>
    <t>Serralheiro p/ Manutenção Preventiva (Mensalista)(Horário Diurno / 1º Turno)</t>
  </si>
  <si>
    <t>Pintor p/ Manutenção Preventiva (Mensalista)(Horário Diurno / 1º Turno)</t>
  </si>
  <si>
    <t>Ajudante de Manutenção Preventiva (Mensalista)(Horário Diurno / 1º Turno)</t>
  </si>
  <si>
    <t>Engenheiro Civil Pleno (Para prestação de serviço)</t>
  </si>
  <si>
    <t>00002707 - SINAPI</t>
  </si>
  <si>
    <t>Engenheiro Eletricista Pleno (Para prestação de serviço)</t>
  </si>
  <si>
    <t>Concreto leve, com agregado de poliestireno expandido, densidade 1.000 kg/m³, fck 10MPa </t>
  </si>
  <si>
    <t>02.6</t>
  </si>
  <si>
    <t>Serviços de consultoria:</t>
  </si>
  <si>
    <r>
      <t>PRELIMINARES (</t>
    </r>
    <r>
      <rPr>
        <b/>
        <i/>
        <sz val="11"/>
        <rFont val="Arial"/>
        <family val="2"/>
      </rPr>
      <t>MANUTENÇÃO PREVENTIVA / CORRETVIA</t>
    </r>
    <r>
      <rPr>
        <b/>
        <sz val="11"/>
        <rFont val="Arial"/>
        <family val="2"/>
      </rPr>
      <t>):</t>
    </r>
  </si>
  <si>
    <r>
      <t>IMPLANTAÇÃO / ADMINISTRAÇÃO (</t>
    </r>
    <r>
      <rPr>
        <b/>
        <i/>
        <sz val="11"/>
        <rFont val="Arial"/>
        <family val="2"/>
      </rPr>
      <t>MANUTENÇÃO PREVENTIVA / CORRETIVA</t>
    </r>
    <r>
      <rPr>
        <b/>
        <sz val="11"/>
        <rFont val="Arial"/>
        <family val="2"/>
      </rPr>
      <t>):</t>
    </r>
  </si>
  <si>
    <t>00072215 - SINAPI</t>
  </si>
  <si>
    <t>0073899/2 - SINAPI</t>
  </si>
  <si>
    <t>00072214 - SINAPI</t>
  </si>
  <si>
    <t>00085378 - SINAPI</t>
  </si>
  <si>
    <t>00072216 - SINAPI</t>
  </si>
  <si>
    <t>00072225 - SINAPI</t>
  </si>
  <si>
    <t>00072230 - SINPAI</t>
  </si>
  <si>
    <t>00072231 - SINAPI</t>
  </si>
  <si>
    <t>00072226 - SINPAI</t>
  </si>
  <si>
    <t>00072227- SINAPI</t>
  </si>
  <si>
    <t>00072229 -SINAPI</t>
  </si>
  <si>
    <t>00073663 -SINAPI</t>
  </si>
  <si>
    <t>00009535 - SINAPI</t>
  </si>
  <si>
    <t>73949/007 - SINAPI</t>
  </si>
  <si>
    <t>00072294 - SINAPI</t>
  </si>
  <si>
    <t>00072295 -SINAPI</t>
  </si>
  <si>
    <t>00072297 - SINAPI</t>
  </si>
  <si>
    <t>00072298 - SINAPI</t>
  </si>
  <si>
    <t>00072289 - SINAPI</t>
  </si>
  <si>
    <t>00072286 - SINAPI</t>
  </si>
  <si>
    <t>00040777 - SINAPI</t>
  </si>
  <si>
    <t>00072547 - SINPAI</t>
  </si>
  <si>
    <t>00072557 - SINAPI</t>
  </si>
  <si>
    <t>00072559 - SINAPI</t>
  </si>
  <si>
    <t>00072561 - SINAPI</t>
  </si>
  <si>
    <t>00072556 - SINAPI</t>
  </si>
  <si>
    <t>00072560 - SINAPI</t>
  </si>
  <si>
    <t>00072684 - SINAPI</t>
  </si>
  <si>
    <t>00072685 - SINAPI</t>
  </si>
  <si>
    <t>M</t>
  </si>
  <si>
    <t>00072251 - SINAPI</t>
  </si>
  <si>
    <t>00072253 - SINAPI</t>
  </si>
  <si>
    <t>00072254 - SINAPI</t>
  </si>
  <si>
    <t>00055865 - SINAPI</t>
  </si>
  <si>
    <t>00083421 - SINAPI</t>
  </si>
  <si>
    <t>00083423 - SINAPI</t>
  </si>
  <si>
    <t>00072331 - SINAPI</t>
  </si>
  <si>
    <t>00072332 - SINAPI</t>
  </si>
  <si>
    <t>00072334 - SINAPI</t>
  </si>
  <si>
    <t>00083555 - SINAPI</t>
  </si>
  <si>
    <t>73953/001 - SINAPI</t>
  </si>
  <si>
    <t>73953/005 - SINAPI</t>
  </si>
  <si>
    <t>00083468 - SINAPI</t>
  </si>
  <si>
    <t>M²</t>
  </si>
  <si>
    <t>74145/001 - SINAPI</t>
  </si>
  <si>
    <t>79495/001 - SINAPI</t>
  </si>
  <si>
    <t>79495/003 - SINAPI</t>
  </si>
  <si>
    <t>00084678 - SINAPI</t>
  </si>
  <si>
    <t>00006082 - SINAPI</t>
  </si>
  <si>
    <t>74065/002 - SINAPI</t>
  </si>
  <si>
    <t>00084679 - SINAPI</t>
  </si>
  <si>
    <t>00041595 - SINAPI</t>
  </si>
  <si>
    <t>00072947 - SINAPI</t>
  </si>
  <si>
    <t>UNI</t>
  </si>
  <si>
    <t>Demolição de alvenaria de elementos cerâmicos vazados</t>
  </si>
  <si>
    <t>Demolição de alvenaria de tijolos furados sem reaproveitamento</t>
  </si>
  <si>
    <t>Demolição de alvenaria estrutura de blocos vazados de concreto</t>
  </si>
  <si>
    <t xml:space="preserve">Repintura com tinta látex pva p/interior sobre superfície em bom estado e na cor existente inclusive limpeza leve lixamento c/lixa fina uma demão de selador e uma de acabamento
</t>
  </si>
  <si>
    <t>Repintura c/tinta acrílica semibrilhante ou acetinada p/interior ou exterior sobre superfície em bom estado e na cor existente inclusive limpeza leve lixamento com lixa fina uma demão de selador e uma de acabamento</t>
  </si>
  <si>
    <t>Pintura verniz poliuretano brilhante em superfície de concreto ou tijolo aparente, três demãos</t>
  </si>
  <si>
    <t>Pintura em verniz sintético brilhante em madeira, três demãos</t>
  </si>
  <si>
    <t>Pintura esmalte acetinado para madeira, duas demãos, incluso aparelhamento com fundo nivelador branco fosco</t>
  </si>
  <si>
    <t>Emassamento massa base a óleo em madeira, duas demãos</t>
  </si>
  <si>
    <t>Pintura imunizante para madeira, duas demãos</t>
  </si>
  <si>
    <t>Pintura com tinta acrílica para pisos, duas demãos</t>
  </si>
  <si>
    <t>Demarcação com tinta acrílica para pisos de faixas</t>
  </si>
  <si>
    <t>Sinalização horizontal com tinta retrorrefletiva a base de resina acrílic+D2068a com microesferas de vidro</t>
  </si>
  <si>
    <t>00085005 - SINAPI</t>
  </si>
  <si>
    <t>00040729  - SINAPI</t>
  </si>
  <si>
    <t>00086881 - SINAPI</t>
  </si>
  <si>
    <t>00086942 - SINAPI</t>
  </si>
  <si>
    <t>00086932 - SINAPI</t>
  </si>
  <si>
    <t>00006021 - SINPAI</t>
  </si>
  <si>
    <t>00086911 - SINAPI</t>
  </si>
  <si>
    <t>00086906 - SINAPI</t>
  </si>
  <si>
    <t>00086901 - SINAPI</t>
  </si>
  <si>
    <t>00086889 - SINAPI</t>
  </si>
  <si>
    <t>00086888 - SINAPI</t>
  </si>
  <si>
    <t>00086890 - SINAPI</t>
  </si>
  <si>
    <t>00086891 - SINAPI</t>
  </si>
  <si>
    <t>00086892 - SINAPI</t>
  </si>
  <si>
    <t>00086893 - SINAPI</t>
  </si>
  <si>
    <t>00086894 - SINAPI</t>
  </si>
  <si>
    <t>00086895 - SINAPI</t>
  </si>
  <si>
    <t>00086896 - SINAPI</t>
  </si>
  <si>
    <t>00086897 - SINAPI</t>
  </si>
  <si>
    <t>00086898 - SINAPI</t>
  </si>
  <si>
    <t>00086899 - SINAPI</t>
  </si>
  <si>
    <t>0086900 - SINAPI</t>
  </si>
  <si>
    <t>00086902 - SINAPI</t>
  </si>
  <si>
    <t>00086903 - SINAPI</t>
  </si>
  <si>
    <t>00086919 SINAPI</t>
  </si>
  <si>
    <t>0086904 - SINAPI</t>
  </si>
  <si>
    <t>00086920 - SINAPI</t>
  </si>
  <si>
    <t>00086921 - SINAPI</t>
  </si>
  <si>
    <t>00086923 - SINAPI</t>
  </si>
  <si>
    <t>00086924 - SINAPI</t>
  </si>
  <si>
    <t>00086927 - SINAPI</t>
  </si>
  <si>
    <t>00086928 - SINAPI</t>
  </si>
  <si>
    <t>00086929 - SINAPI</t>
  </si>
  <si>
    <t>00086930 - SINAPI</t>
  </si>
  <si>
    <t>00086931 - SINAPI</t>
  </si>
  <si>
    <t>00086933 - SINAPI</t>
  </si>
  <si>
    <t>00086934 - SINAPI</t>
  </si>
  <si>
    <t>00086935 - SINAPI</t>
  </si>
  <si>
    <t>00086936 - SINAPI</t>
  </si>
  <si>
    <t>00086937 - SINAPI</t>
  </si>
  <si>
    <t>00086938 - SINAPI</t>
  </si>
  <si>
    <t>00086939 - SINAPI</t>
  </si>
  <si>
    <t>00086940 - SINAPI</t>
  </si>
  <si>
    <t>00086943 - SINAPI</t>
  </si>
  <si>
    <t>00086944  - SINAPI</t>
  </si>
  <si>
    <t>00086945 - SINAPI</t>
  </si>
  <si>
    <t>00086946 - SINAPI</t>
  </si>
  <si>
    <t>00086947 - SINAPI</t>
  </si>
  <si>
    <t>00088571 - SINAPI</t>
  </si>
  <si>
    <t>00083469 - SINAPI</t>
  </si>
  <si>
    <t>74041/001 - SINAPI</t>
  </si>
  <si>
    <t>74246/001 - SINAPI</t>
  </si>
  <si>
    <t>74094/001 - SINAPI</t>
  </si>
  <si>
    <t>74082/001 - SINAPI</t>
  </si>
  <si>
    <t>73953/002 - SINAPI</t>
  </si>
  <si>
    <t>73953/006 - SINAPI</t>
  </si>
  <si>
    <t>00072248 - SINAPI</t>
  </si>
  <si>
    <t>00072274 - SINAPI</t>
  </si>
  <si>
    <t>73738/001 - SINAPI</t>
  </si>
  <si>
    <t>00083392 - SINAPI</t>
  </si>
  <si>
    <t>00083393 - SINAPI</t>
  </si>
  <si>
    <t>00083391 - SINAPI</t>
  </si>
  <si>
    <t>00068069 - SINAPI</t>
  </si>
  <si>
    <t>00068070 - SINAPI</t>
  </si>
  <si>
    <t>00072929 - SINAPI</t>
  </si>
  <si>
    <t>00072930 - SINAPI</t>
  </si>
  <si>
    <t>00072315 - SINAPI</t>
  </si>
  <si>
    <t>00083387 -SINAPI</t>
  </si>
  <si>
    <t>00083386 - SINAPI</t>
  </si>
  <si>
    <t>73860/008 - SINAPI</t>
  </si>
  <si>
    <t>73860/009 - SINAPI</t>
  </si>
  <si>
    <t>73860/010 - SINAPI</t>
  </si>
  <si>
    <t>00083422 - SINAPI</t>
  </si>
  <si>
    <t>00083448 - SINAPI</t>
  </si>
  <si>
    <t>00072335 - SINAPI</t>
  </si>
  <si>
    <t>00083540 - SINAPI</t>
  </si>
  <si>
    <t>00083566 - SINAPI</t>
  </si>
  <si>
    <t>00072336 -SINAPI</t>
  </si>
  <si>
    <t>74130/003 - SINAPI</t>
  </si>
  <si>
    <t>74130/004 -SINAPI</t>
  </si>
  <si>
    <t>74130/005 - SINAPI</t>
  </si>
  <si>
    <t>74252/001 - SINAPI</t>
  </si>
  <si>
    <t>00055866 - SINAPI</t>
  </si>
  <si>
    <t>00055867 -SINAPI</t>
  </si>
  <si>
    <t>Caixa de areia 60x60x60cm em alvenaria</t>
  </si>
  <si>
    <t>Caixa de inspeção 80x80x80cm em alvenaria</t>
  </si>
  <si>
    <t>Curva PVC CURTA 90° esgoto 40mm</t>
  </si>
  <si>
    <t>Joelho PVC 45° esgoto 100mm</t>
  </si>
  <si>
    <t>Joelho PVC 45° esgoto 40mm</t>
  </si>
  <si>
    <t>Joelho PVC 45° esgoto 50MM</t>
  </si>
  <si>
    <t>Joelho PVC 90° esgoto 100MM</t>
  </si>
  <si>
    <t>Joelho PVC 90° esgoto 50MM</t>
  </si>
  <si>
    <t>Registro de pressão com canopla Ø 25MM (1") - Fornecimento e instalação</t>
  </si>
  <si>
    <t>Chuveiro elétrico comum corpo plástico tipo ducha - Fornecimento e instalação'</t>
  </si>
  <si>
    <t>Torneira cromada tubo móvel para bancada 1/2" ou 3/4" para pia de cozinha.</t>
  </si>
  <si>
    <t>CAP PVC esgoto 75MM (Tampão) - Fornecimento e instalação</t>
  </si>
  <si>
    <t>CAP PVC esgoto 100MM (Tampão) - Fornecimento e instalação</t>
  </si>
  <si>
    <t>Cotovelo de aço galvanizado 1.1/2" - Fornecimento e instalação</t>
  </si>
  <si>
    <t>Cotovelo de aço galvanizado 1.1/4" - Fornecimento e instalação</t>
  </si>
  <si>
    <t>00072105 - SINAPI</t>
  </si>
  <si>
    <t>00072081 - SINAPI</t>
  </si>
  <si>
    <t>00072101 - SINAPI</t>
  </si>
  <si>
    <t>00072091 - SINAPI</t>
  </si>
  <si>
    <t>00072092 - SINAPI</t>
  </si>
  <si>
    <t>00072103 - SINAPI</t>
  </si>
  <si>
    <t>00072104 - SINAPI</t>
  </si>
  <si>
    <t>00006058 - SINAPI</t>
  </si>
  <si>
    <t>00072106 - SINAPI</t>
  </si>
  <si>
    <t>00072107 - SINAPI</t>
  </si>
  <si>
    <t>00068058 - SINAPI</t>
  </si>
  <si>
    <t>00071623 - SINAPI</t>
  </si>
  <si>
    <t>Calha em chapa de aço galvanizado N.24, Desenvolvimento 100CM</t>
  </si>
  <si>
    <t>Revisão geral de telhados e telhas cerâmicas</t>
  </si>
  <si>
    <t xml:space="preserve">Recolocação de telhas cerâmicas tipo Plan, considerando reaproveitamento de material
</t>
  </si>
  <si>
    <t xml:space="preserve">Recolocação de telhas onduladas de fibrocimento com massa para vedação, considerando reaproveitamento de material
</t>
  </si>
  <si>
    <t>Cumeeira com telha cerâmica emboçada com argamassa traço 1:2:8 (CIMENTO, CAL HIDRATADA E AREIA)</t>
  </si>
  <si>
    <t xml:space="preserve">Calha em chapa de aço galvanizado N. 24, desenvolvimento 33CM
</t>
  </si>
  <si>
    <t>Calha em chapa de aço galvanizado N. 24, desenvolvimento 50CM</t>
  </si>
  <si>
    <t>Rufo em chapa de aço galvanizado N.24, desenvolvimento 16CM</t>
  </si>
  <si>
    <t>Rufo em chapa de aço galvanizado N. 24, desenvolvimento 25CM</t>
  </si>
  <si>
    <t>Rufo em concreto armado, largura 40cm, espessura 7CM</t>
  </si>
  <si>
    <t>Chapim de concreto aparente com acabamento desempenado, forma de compensado plastificado (Madeirit) de 14X10cm fundido no local</t>
  </si>
  <si>
    <t>Demolição de vergas, cintas e pilaretes de concreto</t>
  </si>
  <si>
    <t>Demolição de telhas onduladas</t>
  </si>
  <si>
    <t>Retirada de telhas de cerâmica ou de vidro</t>
  </si>
  <si>
    <t>Retirada de telhas onduladas'RETIRADA DE TELHAS ONDULADAS</t>
  </si>
  <si>
    <t>Retirada de estrutura de madeira pontaleada para telhas onduladas</t>
  </si>
  <si>
    <t>Retirada de estrutura de madeira com tesouras para telhas onduladas</t>
  </si>
  <si>
    <t>Válvula descarga 1.1/2" com registr, acabamento em metal cromado - Fornecimento e instalação</t>
  </si>
  <si>
    <t>Sifão do tipo garrafa em metal cromado 1"X1.1/2" para lavatório - Fornecimento e instalação</t>
  </si>
  <si>
    <t>Vaso sanitário sifonado louça branca padrão popular, com conjunto para fixação para vaso sanitário com fornecimento e instalação</t>
  </si>
  <si>
    <t>Torneira cromada longa de parede 1/2" ou 3/4", para pia, padrão popular - Fornecimento e instalação</t>
  </si>
  <si>
    <t>Torneira cromada de mesa, 1/2" ou 3/4", Para lavatório, padrão popular - Fornecimento e instalação</t>
  </si>
  <si>
    <t>Bancada de granito cinza polido para pia de cozinha 1,50 X 0,60m - Fornecimento e instalação</t>
  </si>
  <si>
    <t>Vaso sanitário sifonado com caixa acoplada louça branca - Padrão médio - Fornecimento e instalação. AF_12/2013_P</t>
  </si>
  <si>
    <t>Bancada de granito cinza polido para pia de cozinha 1,50 X 0,60 M - Fornecimento e instalação AF_12/2013_P</t>
  </si>
  <si>
    <t>Bancada de granito amêndoa polido para pia de cozinha 1,50 X 0,60m - Fornecimento e instalação. AF_12/2013_P</t>
  </si>
  <si>
    <t>Bancada de granito preo tijuca polido para pia de cozinha 1,50X0,60m - Fornecimento e instalação. AF_12/2013_P</t>
  </si>
  <si>
    <t>Bancada de mármore acinzentado polido para pia de cozinha 1,50X0,60m - Fornecimento e instalação. AF_12/2013_P</t>
  </si>
  <si>
    <t>Bancada de mármore sintético 120X60cm, Com cuba integrada - Fornecimento e instalação. AF_12/2013_P</t>
  </si>
  <si>
    <t>Bancada de granito cinza polido para lavatório 0,50x0,60m - Fornecimento e instalação AF_12/2013_P</t>
  </si>
  <si>
    <t>Bancada de granito preto tijuca polido para lavatório 0,50 X 0,60m - Fornecimento e instalação AF_12/2013_P</t>
  </si>
  <si>
    <t>Bancada de mármore acinzentado polido para lavatório 0,50x0,60m
- Fornecimento e instalação. AF_12/2013_P</t>
  </si>
  <si>
    <t>Bancada de mármore branco polido para lavatório  0,50X0,60m - Fornecimento e instalação. AF_12/2013_P</t>
  </si>
  <si>
    <t>Cuba de embutir de aço inoxidável média - Fornecimento e instalação. AF_12/2013</t>
  </si>
  <si>
    <t>Cuba de embutir oval em louça branca  35X50cm ou equivalente - Fornecimento e instalação. AF_12/2013</t>
  </si>
  <si>
    <t>Lavatório louça branca com coluna  *44 X 35,5*cm, padrão popular - Fornecimento e instalação. AF_12/2013</t>
  </si>
  <si>
    <t>Lavatório louça branca com coluna, 45x55cm ou equivalente padrão médio - Fornecimento e instalação, AF_12/2013_P</t>
  </si>
  <si>
    <t>Tanque de louça branca suspenso 18L ou equivalente, incluso sifão tipo garrafa em metal cromado, válvula metálica e torneira de metal cromado padrão médio - Fornecimento e instalação. AF_12/2013</t>
  </si>
  <si>
    <t>Tanque de louça branca suspenso  18L ou equivalente, incluso sifão tipo garrafa em PVC, válvula plástico e torneira de metal cromado padrão popular - Fornecimento e instalação. AF_12/2013_P</t>
  </si>
  <si>
    <t>Tanque de louça branca suspenso 18L ou equivalente incluso sifão tipo garrafa em PVC, válvula plástica e torneira de plástico - Fornecimento e instalação. AF_12/2013_P</t>
  </si>
  <si>
    <t>Tanque de mármore sintético suspenso 22L ou equivalente, incluso sifão tipo garrafa em PVC, Válvula, plástica e torneira de plástico - Fornecimento e instalação. AF_12/2013_P</t>
  </si>
  <si>
    <t>Tanque de mármore sintético suspenso  22L ou equivalente, incluso sifão flexível em PVC, válvula plástica e torneia de metal cromado padrão popular - Fornecimento e instalação. AF_12/2013_P</t>
  </si>
  <si>
    <t>Bancada de mármore sintético 120X60cm, com cuba integrada incluso sifão tipo garrafa em PVC, válvula em plástico cromado tipo americana e torneira cromada longa de parede, padrão popular - Fornecimento e instalaçaõ.AF_12/2013_P</t>
  </si>
  <si>
    <t>Cuba de embutir oval em louça branca, 35x35cm ou equivalente, incluso válvula e sifão tipo garrafa em metal cromado - Fornecimento e instalação. AF_12/2013</t>
  </si>
  <si>
    <t>00086922 - SINAPI</t>
  </si>
  <si>
    <t>74245/001 - SINAPI</t>
  </si>
  <si>
    <t>74133/002 - SINAPI</t>
  </si>
  <si>
    <t>Eletroduto de PVC rígido roscável 40mm (1 1/2") inclusive conexões - Fornecimento e instalação</t>
  </si>
  <si>
    <t>Cabo de cobre isolamento termoplástico 0,6/1kv 16mm² antichama - Fornecimento e instalação</t>
  </si>
  <si>
    <t>Cabo de cobre isolamento termoplástico 0,6/1kv 35mm² antichama - Fornecimento e instalação</t>
  </si>
  <si>
    <t>Interruptor simples - 1 Tecla - Fornecimento e instalação</t>
  </si>
  <si>
    <t xml:space="preserve">Interruptor simples - 2 Teclas - Fornecimento e instalação </t>
  </si>
  <si>
    <t>Interruptor paralelo - 1 Tecla - Fornecimento e instalação</t>
  </si>
  <si>
    <t>Luminária tipo calha de sobrepor, com reator de partida rápida e lâmpada fluorescente 1X20W, Completa - Fornecimento e instalação</t>
  </si>
  <si>
    <t>Luminária tipo calha, de sobrepor, com reator de partida rápida e lâmpada fluorescente 2X20W, Completa - Fornecimento e instalação.</t>
  </si>
  <si>
    <t>Luminária tipo calha de sobrepor, com reator de partida rápida e lâmpada fluorescente 1X40W, Completa - Fornecimento e instalação</t>
  </si>
  <si>
    <t>Luminária tipo calha, de sobrepor, com reator de partida rápida e lâmpada fluorescente 2X40W, Completa - Fornecimento e instalação.</t>
  </si>
  <si>
    <t>Luminária globo vidro leitoso/ plafonier / bocal / lâmpada 60W</t>
  </si>
  <si>
    <t>Refletor redondo em alumínio com suporte e alça regulável para fixação, com lâmpada vapor de mercúrio 250W</t>
  </si>
  <si>
    <t>Luminária tipo spot para 1 lâmpada incandescente/fluorescente compacta.</t>
  </si>
  <si>
    <t>Refletor retangular fechado com lâmpada vapor metálico 400W</t>
  </si>
  <si>
    <t>Lâmpada fluorescente 20W - Fornecimento e instalação</t>
  </si>
  <si>
    <t>Lâmpada fluorescente 40W - Fornecimento e instalação</t>
  </si>
  <si>
    <t>Lâmpada incandescente 40W - Fornecimento e instalação</t>
  </si>
  <si>
    <t>Lâmpada incandescente 100W - Fornecimento e instalação</t>
  </si>
  <si>
    <t>Starter de 20W ou 40W - Fornecimento e instalação</t>
  </si>
  <si>
    <t>Reator para lâmpada fluorescente 1X20W partida rápida, fornecimento e instalação</t>
  </si>
  <si>
    <t>Reator para lâmpada fluorescente 1X40W partida rápida - Fornecimento e instalação</t>
  </si>
  <si>
    <t>Reator para lâmpada fluorescente 2x40W partida rápida - Fornecimento e instalação</t>
  </si>
  <si>
    <t>Haste copperweld 5/8 X 3,0M com conector</t>
  </si>
  <si>
    <t>Cordoalha de cobre nu, inclusive isoladores - 35,00mm²  Fornecimento e instalação</t>
  </si>
  <si>
    <t>Caixa de passagem PVC 4X2"" - Fornecimento e instalação</t>
  </si>
  <si>
    <t>Cabo de cobre isolamento antichama 450/750V 2,5mm²</t>
  </si>
  <si>
    <t>Cabo de cobre isolamento antichama 450/750 V 4mm²</t>
  </si>
  <si>
    <t>Cabo de cobre isolamento antichama 450/750 V 6mm²</t>
  </si>
  <si>
    <t>Cabo de cobre isolamento termoplástico 0,6/1kv - 16mm² antichama - Fornecimento e instalação</t>
  </si>
  <si>
    <t>Cabo de cobre isolamento termoplástico 0,6/1kv - 25mm² antichama - Fornecimento e instalação</t>
  </si>
  <si>
    <t>Caixa de passagem 50x50x60 fundo brita com tampa</t>
  </si>
  <si>
    <t>Espelho plástico 4X2" - Fornecimento e instalação</t>
  </si>
  <si>
    <t>Tomada de embutir 2P+T 10A/250V com placa - Fornecimento e instalação.</t>
  </si>
  <si>
    <t>Tomada de embutir 2P+T 20A/250V c/placa  - Fornecimento e instalação.</t>
  </si>
  <si>
    <t>Tomada hexagonal dupla 2P+T - 10A de sobrepor</t>
  </si>
  <si>
    <t>Placa plástica 4"X4"</t>
  </si>
  <si>
    <t>Eletroduto de PVC rígido roscável 75mm (3")</t>
  </si>
  <si>
    <t>Eletroduto de PVC rígido roscável 40mm(1 1/2")</t>
  </si>
  <si>
    <t>Cabo de cobre nu 35mm²</t>
  </si>
  <si>
    <t>Cabo de cobre nu 50MM²</t>
  </si>
  <si>
    <t>02.6.1</t>
  </si>
  <si>
    <t>02.6.2</t>
  </si>
  <si>
    <t>04.33</t>
  </si>
  <si>
    <t>04.34</t>
  </si>
  <si>
    <t>04.35</t>
  </si>
  <si>
    <t>04.36</t>
  </si>
  <si>
    <t>04.37</t>
  </si>
  <si>
    <t>04.38</t>
  </si>
  <si>
    <t>04.39</t>
  </si>
  <si>
    <t>04.40</t>
  </si>
  <si>
    <t>04.41</t>
  </si>
  <si>
    <t>04.42</t>
  </si>
  <si>
    <t>04.43</t>
  </si>
  <si>
    <t>08.1.1</t>
  </si>
  <si>
    <t>08.1.2</t>
  </si>
  <si>
    <t>08.1.3</t>
  </si>
  <si>
    <t>08.1.4</t>
  </si>
  <si>
    <t>08.1.5</t>
  </si>
  <si>
    <t>08.1.6</t>
  </si>
  <si>
    <t>08.1.7</t>
  </si>
  <si>
    <t>08.1.8</t>
  </si>
  <si>
    <t>08.1.9</t>
  </si>
  <si>
    <t>08.1.10</t>
  </si>
  <si>
    <t>08.2.33</t>
  </si>
  <si>
    <t>08.2.57</t>
  </si>
  <si>
    <t>08.2.58</t>
  </si>
  <si>
    <t>08.2.59</t>
  </si>
  <si>
    <t>08.2.60</t>
  </si>
  <si>
    <t>08.2.61</t>
  </si>
  <si>
    <t>08.2.62</t>
  </si>
  <si>
    <t>08.2.63</t>
  </si>
  <si>
    <t>08.2.64</t>
  </si>
  <si>
    <t>08.2.65</t>
  </si>
  <si>
    <t>08.2.66</t>
  </si>
  <si>
    <t>08.2.67</t>
  </si>
  <si>
    <t>08.2.68</t>
  </si>
  <si>
    <t>12.801</t>
  </si>
  <si>
    <t>12.802</t>
  </si>
  <si>
    <t>12.803</t>
  </si>
  <si>
    <t>12.804</t>
  </si>
  <si>
    <t>12.805</t>
  </si>
  <si>
    <t>12.806</t>
  </si>
  <si>
    <t>12.807</t>
  </si>
  <si>
    <t>13.159</t>
  </si>
  <si>
    <t>13.160</t>
  </si>
  <si>
    <t>13.161</t>
  </si>
  <si>
    <t>13.162</t>
  </si>
  <si>
    <t>13.163</t>
  </si>
  <si>
    <t>13.164</t>
  </si>
  <si>
    <t>13.165</t>
  </si>
  <si>
    <t>13.166</t>
  </si>
  <si>
    <t>13.167</t>
  </si>
  <si>
    <t>13.168</t>
  </si>
  <si>
    <t>13.169</t>
  </si>
  <si>
    <t>15.382</t>
  </si>
  <si>
    <t>15.383</t>
  </si>
  <si>
    <t>15.384</t>
  </si>
  <si>
    <t>15.385</t>
  </si>
  <si>
    <t>15.386</t>
  </si>
  <si>
    <t>15.387</t>
  </si>
  <si>
    <t>15.388</t>
  </si>
  <si>
    <t>15.389</t>
  </si>
  <si>
    <t>15.390</t>
  </si>
  <si>
    <t>15.391</t>
  </si>
  <si>
    <t>15.392</t>
  </si>
  <si>
    <t>15.393</t>
  </si>
  <si>
    <t>15.394</t>
  </si>
  <si>
    <t>15.395</t>
  </si>
  <si>
    <t>15.396</t>
  </si>
  <si>
    <t>15.397</t>
  </si>
  <si>
    <t>15.398</t>
  </si>
  <si>
    <t>15.399</t>
  </si>
  <si>
    <t>15.400</t>
  </si>
  <si>
    <t>15.401</t>
  </si>
  <si>
    <t>15.402</t>
  </si>
  <si>
    <t>15.403</t>
  </si>
  <si>
    <t>15.404</t>
  </si>
  <si>
    <t>15.405</t>
  </si>
  <si>
    <t>15.406</t>
  </si>
  <si>
    <t>15.407</t>
  </si>
  <si>
    <t>15.408</t>
  </si>
  <si>
    <t>15.409</t>
  </si>
  <si>
    <t>15.410</t>
  </si>
  <si>
    <t>15.411</t>
  </si>
  <si>
    <t>15.412</t>
  </si>
  <si>
    <t>15.413</t>
  </si>
  <si>
    <t>15.414</t>
  </si>
  <si>
    <t>15.415</t>
  </si>
  <si>
    <t>15.416</t>
  </si>
  <si>
    <t>15.417</t>
  </si>
  <si>
    <t>15.418</t>
  </si>
  <si>
    <t>15.419</t>
  </si>
  <si>
    <t>15.420</t>
  </si>
  <si>
    <t>15.421</t>
  </si>
  <si>
    <t>15.422</t>
  </si>
  <si>
    <t>15.423</t>
  </si>
  <si>
    <t>15.424</t>
  </si>
  <si>
    <t>15.425</t>
  </si>
  <si>
    <t>15.426</t>
  </si>
  <si>
    <t>15.427</t>
  </si>
  <si>
    <t>15.428</t>
  </si>
  <si>
    <t>15.429</t>
  </si>
  <si>
    <t>17.10</t>
  </si>
  <si>
    <t>17.11</t>
  </si>
  <si>
    <t>17.12</t>
  </si>
  <si>
    <t>16.1</t>
  </si>
  <si>
    <t>16.2</t>
  </si>
  <si>
    <t>16.3</t>
  </si>
  <si>
    <t>16.4</t>
  </si>
  <si>
    <t>16.5</t>
  </si>
  <si>
    <t>16.6</t>
  </si>
  <si>
    <t>16.7</t>
  </si>
  <si>
    <t>16.8</t>
  </si>
  <si>
    <t>16.9</t>
  </si>
  <si>
    <t>16.10</t>
  </si>
  <si>
    <t>16.11</t>
  </si>
  <si>
    <t>16.12</t>
  </si>
  <si>
    <t>17.13</t>
  </si>
  <si>
    <t>17.14</t>
  </si>
  <si>
    <t>17.15</t>
  </si>
  <si>
    <t>17.16</t>
  </si>
  <si>
    <t>18.1</t>
  </si>
  <si>
    <t>18.2</t>
  </si>
  <si>
    <t>18.3</t>
  </si>
  <si>
    <t>18.4</t>
  </si>
  <si>
    <t>18.5</t>
  </si>
  <si>
    <t>18.6</t>
  </si>
  <si>
    <t>18.7</t>
  </si>
  <si>
    <t>18.8</t>
  </si>
  <si>
    <t>18.9</t>
  </si>
  <si>
    <t>18.10</t>
  </si>
  <si>
    <t>18.11</t>
  </si>
  <si>
    <t>18.12</t>
  </si>
  <si>
    <t>18.13</t>
  </si>
  <si>
    <t>18.14</t>
  </si>
  <si>
    <t>18.15</t>
  </si>
  <si>
    <t>18.16</t>
  </si>
  <si>
    <t>18.17</t>
  </si>
  <si>
    <t>18.18</t>
  </si>
  <si>
    <t>19.17</t>
  </si>
  <si>
    <t>19.18</t>
  </si>
  <si>
    <t>19.19</t>
  </si>
  <si>
    <t>19.20</t>
  </si>
  <si>
    <t>19.21</t>
  </si>
  <si>
    <t>19.22</t>
  </si>
  <si>
    <t>19.23</t>
  </si>
  <si>
    <t>19.24</t>
  </si>
  <si>
    <t>19.25</t>
  </si>
  <si>
    <t>19.26</t>
  </si>
  <si>
    <t>19.27</t>
  </si>
  <si>
    <t>19.28</t>
  </si>
  <si>
    <t>19.29</t>
  </si>
  <si>
    <t>19.30</t>
  </si>
  <si>
    <t>19.31</t>
  </si>
  <si>
    <t>19.32</t>
  </si>
  <si>
    <t>19.33</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</si>
  <si>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</si>
  <si>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</si>
  <si>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</si>
  <si>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</si>
  <si>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</si>
  <si>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</si>
  <si>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</si>
  <si>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</si>
  <si>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</si>
  <si>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</si>
  <si>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</si>
  <si>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</si>
  <si>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</si>
  <si>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</si>
  <si>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</si>
  <si>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</si>
  <si>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</si>
  <si>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</si>
  <si>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</si>
  <si>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</si>
  <si>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</si>
  <si>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</si>
  <si>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</si>
  <si>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</si>
  <si>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</si>
  <si>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</si>
  <si>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</si>
  <si>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</si>
  <si>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</si>
  <si>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</si>
  <si>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</si>
  <si>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</si>
  <si>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</si>
  <si>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</si>
  <si>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</si>
  <si>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</si>
  <si>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</si>
  <si>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</si>
  <si>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</si>
  <si>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</si>
  <si>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</si>
  <si>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</si>
  <si>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</si>
  <si>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</si>
  <si>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</si>
  <si>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</si>
  <si>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</si>
  <si>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</si>
  <si>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</si>
  <si>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</si>
  <si>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</si>
  <si>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</si>
  <si>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</si>
  <si>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</si>
  <si>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</si>
  <si>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</si>
  <si>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</si>
  <si>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</si>
  <si>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</si>
  <si>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</si>
  <si>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</si>
  <si>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</si>
  <si>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</si>
  <si>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</si>
  <si>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</si>
  <si>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</si>
  <si>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19.100</t>
  </si>
  <si>
    <t>19.101</t>
  </si>
  <si>
    <t>19.102</t>
  </si>
  <si>
    <t>19.103</t>
  </si>
  <si>
    <t>19.104</t>
  </si>
  <si>
    <t>19.105</t>
  </si>
  <si>
    <t>19.106</t>
  </si>
  <si>
    <t>19.107</t>
  </si>
  <si>
    <t>19.108</t>
  </si>
  <si>
    <t>19.109</t>
  </si>
  <si>
    <t>19.110</t>
  </si>
  <si>
    <t>24.5</t>
  </si>
  <si>
    <t>22.17</t>
  </si>
  <si>
    <t>22.18</t>
  </si>
  <si>
    <t>22.19</t>
  </si>
  <si>
    <t>22.20</t>
  </si>
  <si>
    <t>22.21</t>
  </si>
  <si>
    <t>22.22</t>
  </si>
  <si>
    <t>22.23</t>
  </si>
  <si>
    <t>22.24</t>
  </si>
  <si>
    <t>22.25</t>
  </si>
  <si>
    <t>22.26</t>
  </si>
  <si>
    <t>22.27</t>
  </si>
  <si>
    <t>22.28</t>
  </si>
  <si>
    <t>22.29</t>
  </si>
  <si>
    <t>22.30</t>
  </si>
  <si>
    <t>22.31</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</si>
  <si>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</si>
  <si>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</si>
  <si>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</si>
  <si>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</si>
  <si>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</si>
  <si>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</si>
  <si>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</si>
  <si>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</si>
  <si>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</si>
  <si>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</si>
  <si>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</si>
  <si>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</si>
  <si>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</si>
  <si>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</si>
  <si>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</si>
  <si>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</si>
  <si>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</si>
  <si>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</si>
  <si>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</si>
  <si>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</si>
  <si>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</si>
  <si>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</si>
  <si>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</si>
  <si>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22.55</t>
  </si>
  <si>
    <t>22.56</t>
  </si>
  <si>
    <t>22.57</t>
  </si>
  <si>
    <t>22.58</t>
  </si>
  <si>
    <t>22.59</t>
  </si>
  <si>
    <t>22.60</t>
  </si>
  <si>
    <t>22.61</t>
  </si>
  <si>
    <t>22.62</t>
  </si>
  <si>
    <t>22.63</t>
  </si>
  <si>
    <t>22.64</t>
  </si>
  <si>
    <t>22.65</t>
  </si>
  <si>
    <t>22.66</t>
  </si>
  <si>
    <t>22.67</t>
  </si>
  <si>
    <t>22.68</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</si>
  <si>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</si>
  <si>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</si>
  <si>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</si>
  <si>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</si>
  <si>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</si>
  <si>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</si>
  <si>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</si>
  <si>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</si>
  <si>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</si>
  <si>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</si>
  <si>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</si>
  <si>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</si>
  <si>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</si>
  <si>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</si>
  <si>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</si>
  <si>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</si>
  <si>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</si>
  <si>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</si>
  <si>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</si>
  <si>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</si>
  <si>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</si>
  <si>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</si>
  <si>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</si>
  <si>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22.92</t>
  </si>
  <si>
    <t>22.93</t>
  </si>
  <si>
    <t>22.94</t>
  </si>
  <si>
    <t>22.95</t>
  </si>
  <si>
    <t>22.96</t>
  </si>
  <si>
    <t>22.97</t>
  </si>
  <si>
    <t>22.98</t>
  </si>
  <si>
    <t>24.10</t>
  </si>
  <si>
    <t>24.13</t>
  </si>
  <si>
    <t>24.28</t>
  </si>
  <si>
    <t>MDF-Man-0009</t>
  </si>
  <si>
    <t>MDF-Man-0010</t>
  </si>
  <si>
    <t>MDF-Man-0011</t>
  </si>
  <si>
    <t>MDF-Man-0012</t>
  </si>
  <si>
    <t>MDF-Man-0013</t>
  </si>
  <si>
    <t>MDF-Man-0014</t>
  </si>
  <si>
    <t>MDF-Man-0015</t>
  </si>
  <si>
    <t>MDF-Man-0016</t>
  </si>
  <si>
    <t>MDF-Man-0017</t>
  </si>
  <si>
    <t>MDF-Man-0018</t>
  </si>
  <si>
    <t>MDF-Man-0019</t>
  </si>
  <si>
    <t>MDF-Man-0020</t>
  </si>
  <si>
    <t>MDF-Man-0021</t>
  </si>
  <si>
    <t>MDF-Man-0022</t>
  </si>
  <si>
    <t>MDF-Man-0023</t>
  </si>
  <si>
    <t>MDF-Man-0024</t>
  </si>
  <si>
    <t>MDF-Man-0025</t>
  </si>
  <si>
    <t>MDF-Man-0026</t>
  </si>
  <si>
    <t>MDF-Man-0027</t>
  </si>
  <si>
    <t>MDF-Man-0028</t>
  </si>
  <si>
    <t>MDF-Man-0029</t>
  </si>
  <si>
    <t>MDF-Man-0030</t>
  </si>
  <si>
    <t>MDF-Man-0031</t>
  </si>
  <si>
    <t>MDF-Man-0032</t>
  </si>
  <si>
    <t>MDF-Man-0033</t>
  </si>
  <si>
    <t>MDF-Man-0034</t>
  </si>
  <si>
    <t>MDF-Man-0035</t>
  </si>
  <si>
    <t>MDF-Man-0036</t>
  </si>
  <si>
    <t>MDF-Man-0037</t>
  </si>
  <si>
    <t>MDF-Man-0038</t>
  </si>
  <si>
    <t>MDF-Man-0039</t>
  </si>
  <si>
    <t>MDF-Man-0040</t>
  </si>
  <si>
    <t>MDF-Man-0041</t>
  </si>
  <si>
    <t>MDF-Man-0042</t>
  </si>
  <si>
    <t>MDF-Man-0043</t>
  </si>
  <si>
    <t>MDF-Man-0044</t>
  </si>
  <si>
    <t>MDF-Man-0045</t>
  </si>
  <si>
    <t>MDF-Man-0046</t>
  </si>
  <si>
    <t>MDF-Man-0047</t>
  </si>
  <si>
    <t>MDF-Man-0048</t>
  </si>
  <si>
    <t>MDF-Man-0049</t>
  </si>
  <si>
    <t>MDF-Man-0050</t>
  </si>
  <si>
    <t>MDF-Man-0051</t>
  </si>
  <si>
    <t>MDF-Man-0052</t>
  </si>
  <si>
    <t>MDF-Man-0053</t>
  </si>
  <si>
    <t>MDF-Man-0054</t>
  </si>
  <si>
    <t>MDF-Man-0055</t>
  </si>
  <si>
    <t>MDF-Man-0056</t>
  </si>
  <si>
    <t>MDF-Man-0057</t>
  </si>
  <si>
    <t>MDF-Man-0058</t>
  </si>
  <si>
    <t>MDF-Man-0059</t>
  </si>
  <si>
    <t>MDF-Man-0060</t>
  </si>
  <si>
    <t>MDF-Man-0061</t>
  </si>
  <si>
    <t>MDF-Man-0062</t>
  </si>
  <si>
    <t>MDF-Man-0063</t>
  </si>
  <si>
    <t>MDF-Man-0064</t>
  </si>
  <si>
    <t>MDF-Man-0065</t>
  </si>
  <si>
    <t>MDF-Man-0066</t>
  </si>
  <si>
    <t>MDF-Man-0067</t>
  </si>
  <si>
    <t>MDF-Man-0068</t>
  </si>
  <si>
    <t>MDF-Man-0069</t>
  </si>
  <si>
    <t>MDF-Man-0070</t>
  </si>
  <si>
    <t>MDF-Man-0071</t>
  </si>
  <si>
    <t>MDF-Man-0072</t>
  </si>
  <si>
    <t>MDF-Man-0073</t>
  </si>
  <si>
    <t>MDF-Man-0074</t>
  </si>
  <si>
    <t>MDF-Man-0075</t>
  </si>
  <si>
    <t>MDF-Man-0076</t>
  </si>
  <si>
    <t>MDF-Man-0077</t>
  </si>
  <si>
    <t>MDF-Man-0078</t>
  </si>
  <si>
    <t>MDF-Man-0079</t>
  </si>
  <si>
    <t>MDF-Man-0080</t>
  </si>
  <si>
    <t>MDF-Man-0081</t>
  </si>
  <si>
    <t>MDF-Man-0082</t>
  </si>
  <si>
    <t>MDF-Man-0083</t>
  </si>
  <si>
    <t>MDF-Man-0084</t>
  </si>
  <si>
    <t>MDF-Man-0085</t>
  </si>
  <si>
    <t>MDF-Man-0086</t>
  </si>
  <si>
    <t>MDF-Man-0087</t>
  </si>
  <si>
    <t>MDF-Man-0088</t>
  </si>
  <si>
    <t>MDF-Man-0089</t>
  </si>
  <si>
    <t>MDF-Man-0090</t>
  </si>
  <si>
    <t>MDF-Man-0091</t>
  </si>
  <si>
    <t>MDF-Man-0092</t>
  </si>
  <si>
    <t>MDF-Man-0093</t>
  </si>
  <si>
    <t>MDF-Man-0094</t>
  </si>
  <si>
    <t>MDF-Man-0095</t>
  </si>
  <si>
    <t>MDF-Man-0096</t>
  </si>
  <si>
    <t>MDF-Man-0097</t>
  </si>
  <si>
    <t>MDF-Man-0098</t>
  </si>
  <si>
    <t>MDF-Man-0099</t>
  </si>
  <si>
    <t>MDF-Man-0100</t>
  </si>
  <si>
    <t>MDF-Man-0101</t>
  </si>
  <si>
    <t>MDF-Man-0102</t>
  </si>
  <si>
    <t>MDF-Man-0103</t>
  </si>
  <si>
    <t>MDF-Man-0104</t>
  </si>
  <si>
    <t>MDF-Man-0105</t>
  </si>
  <si>
    <t>MDF-Man-0106</t>
  </si>
  <si>
    <t>MDF-Man-0107</t>
  </si>
  <si>
    <t>MDF-Man-0108</t>
  </si>
  <si>
    <t>MDF-Man-0109</t>
  </si>
  <si>
    <t>MDF-Man-0110</t>
  </si>
  <si>
    <t>MDF-Man-0111</t>
  </si>
  <si>
    <t>MDF-Man-0112</t>
  </si>
  <si>
    <t>MDF-Man-0113</t>
  </si>
  <si>
    <t>MDF-Man-0114</t>
  </si>
  <si>
    <t>MDF-Man-0115</t>
  </si>
  <si>
    <t>MDF-Man-0116</t>
  </si>
  <si>
    <t>MDF-Man-0117</t>
  </si>
  <si>
    <t>MDF-Man-0118</t>
  </si>
  <si>
    <t>MDF-Man-0119</t>
  </si>
  <si>
    <t>MDF-Man-0120</t>
  </si>
  <si>
    <t>MDF-Man-0121</t>
  </si>
  <si>
    <t>MDF-Man-0122</t>
  </si>
  <si>
    <t>MDF-Man-0123</t>
  </si>
  <si>
    <t>MDF-Man-0124</t>
  </si>
  <si>
    <t>MDF-Man-0125</t>
  </si>
  <si>
    <t>MDF-Man-0126</t>
  </si>
  <si>
    <t>MDF-Man-0127</t>
  </si>
  <si>
    <t>MDF-Man-0128</t>
  </si>
  <si>
    <t>MDF-Man-0129</t>
  </si>
  <si>
    <t>MDF-Man-0130</t>
  </si>
  <si>
    <t>MDF-Man-0131</t>
  </si>
  <si>
    <t>MDF-Man-0132</t>
  </si>
  <si>
    <t>MDF-Man-0133</t>
  </si>
  <si>
    <t>MDF-Man-0134</t>
  </si>
  <si>
    <t>MDF-Man-0135</t>
  </si>
  <si>
    <t>MDF-Man-0136</t>
  </si>
  <si>
    <t>MDF-Man-0137</t>
  </si>
  <si>
    <t>MDF-Man-0138</t>
  </si>
  <si>
    <t>MDF-Man-0139</t>
  </si>
  <si>
    <t>MDF-Man-0140</t>
  </si>
  <si>
    <t>MDF-Man-0141</t>
  </si>
  <si>
    <t>MDF-Man-0142</t>
  </si>
  <si>
    <t>MDF-Man-0143</t>
  </si>
  <si>
    <t>MDF-Man-0144</t>
  </si>
  <si>
    <t>MDF-Man-0145</t>
  </si>
  <si>
    <t>MDF-Man-0146</t>
  </si>
  <si>
    <t>MDF-Man-0147</t>
  </si>
  <si>
    <t>MDF-Man-0148</t>
  </si>
  <si>
    <t>MDF-Man-0149</t>
  </si>
  <si>
    <t>MDF-Man-0150</t>
  </si>
  <si>
    <t>MDF-Man-0151</t>
  </si>
  <si>
    <t>MDF-Man-0152</t>
  </si>
  <si>
    <t>MDF-Man-0153</t>
  </si>
  <si>
    <t>MDF-Man-0154</t>
  </si>
  <si>
    <t>MDF-Man-0155</t>
  </si>
  <si>
    <t>MDF-Man-0156</t>
  </si>
  <si>
    <t>MDF-Man-0157</t>
  </si>
  <si>
    <t>MDF-Man-0158</t>
  </si>
  <si>
    <t>MDF-Man-0159</t>
  </si>
  <si>
    <t>MDF-Man-0160</t>
  </si>
  <si>
    <t>MDF-Man-0161</t>
  </si>
  <si>
    <t>MDF-Man-0162</t>
  </si>
  <si>
    <t>MDF-Man-0163</t>
  </si>
  <si>
    <t>MDF-Man-0164</t>
  </si>
  <si>
    <t>MDF-Man-0165</t>
  </si>
  <si>
    <t>MDF-Man-0166</t>
  </si>
  <si>
    <t>MDF-Man-0167</t>
  </si>
  <si>
    <t>MDF-Man-0168</t>
  </si>
  <si>
    <t>MDF-Man-0169</t>
  </si>
  <si>
    <t>MDF-Man-0170</t>
  </si>
  <si>
    <t>MDF-Man-0171</t>
  </si>
  <si>
    <t>MDF-Man-0172</t>
  </si>
  <si>
    <t>MDF-Man-0173</t>
  </si>
  <si>
    <t>MDF-Man-0174</t>
  </si>
  <si>
    <t>MDF-Man-0175</t>
  </si>
  <si>
    <t>MDF-Man-0176</t>
  </si>
  <si>
    <t>MDF-Man-0177</t>
  </si>
  <si>
    <t>MDF-Man-0178</t>
  </si>
  <si>
    <t>MDF-Man-0179</t>
  </si>
  <si>
    <t>MDF-Man-0180</t>
  </si>
  <si>
    <t>MDF-Man-0181</t>
  </si>
  <si>
    <t>MDF-Man-0182</t>
  </si>
  <si>
    <t>MDF-Man-0183</t>
  </si>
  <si>
    <t>MDF-Man-0184</t>
  </si>
  <si>
    <t>MDF-Man-0185</t>
  </si>
  <si>
    <t>MDF-Man-0186</t>
  </si>
  <si>
    <t>MDF-Man-0187</t>
  </si>
  <si>
    <t>MDF-Man-0188</t>
  </si>
  <si>
    <t>MDF-Man-0189</t>
  </si>
  <si>
    <t>MDF-Man-0190</t>
  </si>
  <si>
    <t>MDF-Man-0191</t>
  </si>
  <si>
    <t>MDF-Man-0192</t>
  </si>
  <si>
    <t>MDF-Man-0193</t>
  </si>
  <si>
    <t>MDF-Man-0194</t>
  </si>
  <si>
    <t>MDF-Man-0195</t>
  </si>
  <si>
    <t>MDF-Man-0196</t>
  </si>
  <si>
    <t>MDF-Man-0197</t>
  </si>
  <si>
    <t>MDF-Man-0198</t>
  </si>
  <si>
    <t>MDF-Man-0199</t>
  </si>
  <si>
    <t>MDF-Man-0200</t>
  </si>
  <si>
    <t>MDF-Man-0201</t>
  </si>
  <si>
    <t>MDF-Man-0202</t>
  </si>
  <si>
    <t>MDF-Man-0203</t>
  </si>
  <si>
    <t>MDF-Man-0204</t>
  </si>
  <si>
    <t>MDF-Man-0205</t>
  </si>
  <si>
    <t>MDF-Man-0206</t>
  </si>
  <si>
    <t>MDF-Man-0207</t>
  </si>
  <si>
    <t>MDF-Man-0208</t>
  </si>
  <si>
    <t>MDF-Man-0209</t>
  </si>
  <si>
    <t>MDF-Man-0210</t>
  </si>
  <si>
    <t>MDF-Man-0211</t>
  </si>
  <si>
    <t>MDF-Man-0212</t>
  </si>
  <si>
    <t>MDF-Man-0213</t>
  </si>
  <si>
    <t>MDF-Man-0214</t>
  </si>
  <si>
    <t>MDF-Man-0215</t>
  </si>
  <si>
    <t>MDF-Man-0216</t>
  </si>
  <si>
    <t>MDF-Man-0217</t>
  </si>
  <si>
    <t>MDF-Man-0218</t>
  </si>
  <si>
    <t>MDF-Man-0219</t>
  </si>
  <si>
    <t>MDF-Man-0220</t>
  </si>
  <si>
    <t>MDF-Man-0221</t>
  </si>
  <si>
    <t>MDF-Man-0222</t>
  </si>
  <si>
    <t>MDF-Man-0223</t>
  </si>
  <si>
    <t>MDF-Man-0224</t>
  </si>
  <si>
    <t>MDF-Man-0225</t>
  </si>
  <si>
    <t>MDF-Man-0226</t>
  </si>
  <si>
    <t>MDF-Man-0227</t>
  </si>
  <si>
    <t>MDF-Man-0228</t>
  </si>
  <si>
    <t>MDF-Man-0229</t>
  </si>
  <si>
    <t>MDF-Man-0230</t>
  </si>
  <si>
    <t>MDF-Man-0231</t>
  </si>
  <si>
    <t>MDF-Man-0232</t>
  </si>
  <si>
    <t>MDF-Man-0233</t>
  </si>
  <si>
    <t>MDF-Man-0234</t>
  </si>
  <si>
    <t>MDF-Man-0235</t>
  </si>
  <si>
    <t>MDF-Man-0236</t>
  </si>
  <si>
    <t>MDF-Man-0237</t>
  </si>
  <si>
    <t>MDF-Man-0238</t>
  </si>
  <si>
    <t>MDF-Man-0239</t>
  </si>
  <si>
    <t>MDF-Man-0240</t>
  </si>
  <si>
    <t>MDF-Man-0241</t>
  </si>
  <si>
    <t>MDF-Man-0242</t>
  </si>
  <si>
    <t>MDF-Man-0243</t>
  </si>
  <si>
    <t>MDF-Man-0244</t>
  </si>
  <si>
    <t>MDF-Man-0245</t>
  </si>
  <si>
    <t>MDF-Man-0246</t>
  </si>
  <si>
    <t>MDF-Man-0247</t>
  </si>
  <si>
    <t>MDF-Man-0248</t>
  </si>
  <si>
    <t>MDF-Man-0249</t>
  </si>
  <si>
    <t>MDF-Man-0250</t>
  </si>
  <si>
    <t>MDF-Man-0251</t>
  </si>
  <si>
    <t>MDF-Man-0252</t>
  </si>
  <si>
    <t>MDF-Man-0253</t>
  </si>
  <si>
    <t>MDF-Man-0254</t>
  </si>
  <si>
    <t>MDF-Man-0255</t>
  </si>
  <si>
    <t>MDF-Man-0256</t>
  </si>
  <si>
    <t>MDF-Man-0257</t>
  </si>
  <si>
    <t>MDF-Man-0258</t>
  </si>
  <si>
    <t>MDF-Man-0259</t>
  </si>
  <si>
    <t>MDF-Man-0260</t>
  </si>
  <si>
    <t>MDF-Man-0261</t>
  </si>
  <si>
    <t>MDF-Man-0262</t>
  </si>
  <si>
    <t>MDF-Man-0263</t>
  </si>
  <si>
    <t>MDF-Man-0264</t>
  </si>
  <si>
    <t>MDF-Man-0265</t>
  </si>
  <si>
    <t>MDF-Man-0266</t>
  </si>
  <si>
    <t>MDF-Man-0267</t>
  </si>
  <si>
    <t>MDF-Man-0268</t>
  </si>
  <si>
    <t>MDF-Man-0269</t>
  </si>
  <si>
    <t>MDF-Man-0270</t>
  </si>
  <si>
    <t>MDF-Man-0271</t>
  </si>
  <si>
    <t>MDF-Man-0272</t>
  </si>
  <si>
    <t>MDF-Man-0273</t>
  </si>
  <si>
    <t>MDF-Man-0274</t>
  </si>
  <si>
    <t>MDF-Man-0275</t>
  </si>
  <si>
    <t>MDF-Man-0276</t>
  </si>
  <si>
    <t>MDF-Man-0277</t>
  </si>
  <si>
    <t>MDF-Man-0278</t>
  </si>
  <si>
    <t>MDF-Man-0279</t>
  </si>
  <si>
    <t>MDF-Man-0280</t>
  </si>
  <si>
    <t>MDF-Man-0281</t>
  </si>
  <si>
    <t>MDF-Man-0282</t>
  </si>
  <si>
    <t>MDF-Man-0283</t>
  </si>
  <si>
    <t>MDF-Man-0284</t>
  </si>
  <si>
    <t>MDF-Man-0285</t>
  </si>
  <si>
    <t>MDF-Man-0286</t>
  </si>
  <si>
    <t>MDF-Man-0287</t>
  </si>
  <si>
    <t>MDF-Man-0288</t>
  </si>
  <si>
    <t>MDF-Man-0289</t>
  </si>
  <si>
    <t>MDF-Man-0290</t>
  </si>
  <si>
    <t>MDF-Man-0291</t>
  </si>
  <si>
    <t>MDF-Man-0292</t>
  </si>
  <si>
    <t>MDF-Man-0293</t>
  </si>
  <si>
    <t>MDF-Man-0294</t>
  </si>
  <si>
    <t>MDF-Man-0295</t>
  </si>
  <si>
    <t>MDF-Man-0296</t>
  </si>
  <si>
    <t>MDF-Man-0297</t>
  </si>
  <si>
    <t>MDF-Man-0298</t>
  </si>
  <si>
    <t>MDF-Man-0299</t>
  </si>
  <si>
    <t>MDF-Man-0300</t>
  </si>
  <si>
    <t>MDF-Man-0301</t>
  </si>
  <si>
    <t>MDF-Man-0302</t>
  </si>
  <si>
    <t>MDF-Man-0303</t>
  </si>
  <si>
    <t>MDF-Man-0304</t>
  </si>
  <si>
    <t>MDF-Man-0305</t>
  </si>
  <si>
    <t>MDF-Man-0306</t>
  </si>
  <si>
    <t>MDF-Man-0307</t>
  </si>
  <si>
    <t>MDF-Man-0308</t>
  </si>
  <si>
    <t>MDF-Man-0309</t>
  </si>
  <si>
    <t>MDF-Man-0310</t>
  </si>
  <si>
    <t>MDF-Man-0311</t>
  </si>
  <si>
    <t>MDF-Man-0312</t>
  </si>
  <si>
    <t>MDF-Man-0313</t>
  </si>
  <si>
    <t>MDF-Man-0314</t>
  </si>
  <si>
    <t>MDF-Man-0315</t>
  </si>
  <si>
    <t>MDF-Man-0316</t>
  </si>
  <si>
    <t>MDF-Man-0317</t>
  </si>
  <si>
    <t>MDF-Man-0318</t>
  </si>
  <si>
    <t>MDF-Man-0319</t>
  </si>
  <si>
    <t>MDF-Man-0320</t>
  </si>
  <si>
    <t>MDF-Man-0321</t>
  </si>
  <si>
    <t>MDF-Man-0322</t>
  </si>
  <si>
    <t>MDF-Man-0323</t>
  </si>
  <si>
    <t>MDF-Man-0324</t>
  </si>
  <si>
    <t>MDF-Man-0325</t>
  </si>
  <si>
    <t>MDF-Man-0326</t>
  </si>
  <si>
    <t>MDF-Man-0327</t>
  </si>
  <si>
    <t>MDF-Man-0328</t>
  </si>
  <si>
    <t>MDF-Man-0329</t>
  </si>
  <si>
    <t>MDF-Man-0330</t>
  </si>
  <si>
    <t>MDF-Man-0331</t>
  </si>
  <si>
    <t>MDF-Man-0332</t>
  </si>
  <si>
    <t>MDF-Man-0333</t>
  </si>
  <si>
    <t>MDF-Man-0334</t>
  </si>
  <si>
    <t>MDF-Man-0335</t>
  </si>
  <si>
    <t>MDF-Man-0336</t>
  </si>
  <si>
    <t>MDF-Man-0337</t>
  </si>
  <si>
    <t>MDF-Man-0338</t>
  </si>
  <si>
    <t>MDF-Man-0339</t>
  </si>
  <si>
    <t>MDF-Man-0340</t>
  </si>
  <si>
    <t>MDF-Man-0341</t>
  </si>
  <si>
    <t>MDF-Man-0342</t>
  </si>
  <si>
    <t>MDF-Man-0343</t>
  </si>
  <si>
    <t>MDF-Man-0344</t>
  </si>
  <si>
    <t>MDF-Man-0345</t>
  </si>
  <si>
    <t>MDF-Man-0346</t>
  </si>
  <si>
    <t>MDF-Man-0347</t>
  </si>
  <si>
    <t>MDF-Man-0348</t>
  </si>
  <si>
    <t>MDF-Man-0349</t>
  </si>
  <si>
    <t>MDF-Man-0350</t>
  </si>
  <si>
    <t>MDF-Man-0351</t>
  </si>
  <si>
    <t>MDF-Man-0352</t>
  </si>
  <si>
    <t>MDF-Man-0353</t>
  </si>
  <si>
    <t>MDF-Man-0354</t>
  </si>
  <si>
    <t>MDF-Man-0355</t>
  </si>
  <si>
    <t>MDF-Man-0356</t>
  </si>
  <si>
    <t>MDF-Man-0357</t>
  </si>
  <si>
    <t>MDF-Man-0358</t>
  </si>
  <si>
    <t>MDF-Man-0359</t>
  </si>
  <si>
    <t>MDF-Man-0360</t>
  </si>
  <si>
    <t>MDF-Man-0361</t>
  </si>
  <si>
    <t>MDF-Man-0362</t>
  </si>
  <si>
    <t>MDF-Man-0363</t>
  </si>
  <si>
    <t>MDF-Man-0364</t>
  </si>
  <si>
    <t>MDF-Man-0365</t>
  </si>
  <si>
    <t>MDF-Man-0366</t>
  </si>
  <si>
    <t>MDF-Man-0367</t>
  </si>
  <si>
    <t>MDF-Man-0368</t>
  </si>
  <si>
    <t>MDF-Man-0369</t>
  </si>
  <si>
    <t>MDF-Man-0370</t>
  </si>
  <si>
    <t>MDF-Man-0371</t>
  </si>
  <si>
    <t>MDF-Man-0372</t>
  </si>
  <si>
    <t>MDF-Man-0373</t>
  </si>
  <si>
    <t>MDF-Man-0374</t>
  </si>
  <si>
    <t>MDF-Man-0375</t>
  </si>
  <si>
    <t>MDF-Man-0376</t>
  </si>
  <si>
    <t>MDF-Man-0377</t>
  </si>
  <si>
    <t>MDF-Man-0378</t>
  </si>
  <si>
    <t>MDF-Man-0379</t>
  </si>
  <si>
    <t>MDF-Man-0380</t>
  </si>
  <si>
    <t>MDF-Man-0381</t>
  </si>
  <si>
    <t>MDF-Man-0382</t>
  </si>
  <si>
    <t>MDF-Man-0383</t>
  </si>
  <si>
    <t>MDF-Man-0384</t>
  </si>
  <si>
    <t>MDF-Man-0385</t>
  </si>
  <si>
    <t>MDF-Man-0386</t>
  </si>
  <si>
    <t>MDF-Man-0387</t>
  </si>
  <si>
    <t>MDF-Man-0388</t>
  </si>
  <si>
    <t>MDF-Man-0389</t>
  </si>
  <si>
    <t>MDF-Man-0390</t>
  </si>
  <si>
    <t>MDF-Man-0391</t>
  </si>
  <si>
    <t>MDF-Man-0392</t>
  </si>
  <si>
    <t>MDF-Man-0393</t>
  </si>
  <si>
    <t>MDF-Man-0394</t>
  </si>
  <si>
    <t>MDF-Man-0395</t>
  </si>
  <si>
    <t>MDF-Man-0396</t>
  </si>
  <si>
    <t>MDF-Man-0397</t>
  </si>
  <si>
    <t>MDF-Man-0398</t>
  </si>
  <si>
    <t>MDF-Man-0399</t>
  </si>
  <si>
    <t>MDF-Man-0400</t>
  </si>
  <si>
    <t>MDF-Man-0401</t>
  </si>
  <si>
    <t>MDF-Man-0402</t>
  </si>
  <si>
    <t>MDF-Man-0403</t>
  </si>
  <si>
    <t>MDF-Man-0404</t>
  </si>
  <si>
    <t>MDF-Man-0405</t>
  </si>
  <si>
    <t>MDF-Man-0406</t>
  </si>
  <si>
    <t>MDF-Man-0407</t>
  </si>
  <si>
    <t>MDF-Man-0408</t>
  </si>
  <si>
    <t>MDF-Man-0409</t>
  </si>
  <si>
    <t>MDF-Man-0410</t>
  </si>
  <si>
    <t>MDF-Man-0411</t>
  </si>
  <si>
    <t>MDF-Man-0412</t>
  </si>
  <si>
    <t>MDF-Man-0413</t>
  </si>
  <si>
    <t>MDF-Man-0414</t>
  </si>
  <si>
    <t>MDF-Man-0415</t>
  </si>
  <si>
    <t>MDF-Man-0416</t>
  </si>
  <si>
    <t>MDF-Man-0417</t>
  </si>
  <si>
    <t>MDF-Man-0418</t>
  </si>
  <si>
    <t>MDF-Man-0419</t>
  </si>
  <si>
    <t>MDF-Man-0420</t>
  </si>
  <si>
    <t>MDF-Man-0421</t>
  </si>
  <si>
    <t>MDF-Man-0422</t>
  </si>
  <si>
    <t>MDF-Man-0423</t>
  </si>
  <si>
    <t>MDF-Man-0424</t>
  </si>
  <si>
    <t>MDF-Man-0425</t>
  </si>
  <si>
    <t>MDF-Man-0426</t>
  </si>
  <si>
    <t>MDF-Man-0427</t>
  </si>
  <si>
    <t>MDF-Man-0428</t>
  </si>
  <si>
    <t>MDF-Man-0429</t>
  </si>
  <si>
    <t>MDF-Man-0430</t>
  </si>
  <si>
    <t>MDF-Man-0431</t>
  </si>
  <si>
    <t>MDF-Man-0432</t>
  </si>
  <si>
    <t>MDF-Man-0433</t>
  </si>
  <si>
    <t>MDF-Man-0434</t>
  </si>
  <si>
    <t>MDF-Man-0435</t>
  </si>
  <si>
    <t>MDF-Man-0436</t>
  </si>
  <si>
    <t>MDF-Man-0437</t>
  </si>
  <si>
    <t>MDF-Man-0438</t>
  </si>
  <si>
    <t>MDF-Man-0439</t>
  </si>
  <si>
    <t>MDF-Man-0440</t>
  </si>
  <si>
    <t>MDF-Man-0441</t>
  </si>
  <si>
    <t>MDF-Man-0442</t>
  </si>
  <si>
    <t>MDF-Man-0443</t>
  </si>
  <si>
    <t>MDF-Man-0444</t>
  </si>
  <si>
    <t>MDF-Man-0445</t>
  </si>
  <si>
    <t>MDF-Man-0446</t>
  </si>
  <si>
    <t>MDF-Man-0447</t>
  </si>
  <si>
    <t>MDF-Man-0448</t>
  </si>
  <si>
    <t>MDF-Man-0449</t>
  </si>
  <si>
    <t>MDF-Man-0450</t>
  </si>
  <si>
    <t>MDF-Man-0451</t>
  </si>
  <si>
    <t>MDF-Man-0452</t>
  </si>
  <si>
    <t>MDF-Man-0453</t>
  </si>
  <si>
    <t>MDF-Man-0454</t>
  </si>
  <si>
    <t>MDF-Man-0455</t>
  </si>
  <si>
    <t>MDF-Man-0456</t>
  </si>
  <si>
    <t>MDF-Man-0457</t>
  </si>
  <si>
    <t>MDF-Man-0458</t>
  </si>
  <si>
    <t>MDF-Man-0459</t>
  </si>
  <si>
    <t>MDF-Man-0460</t>
  </si>
  <si>
    <t>MDF-Man-0461</t>
  </si>
  <si>
    <t>MDF-Man-0462</t>
  </si>
  <si>
    <t>MDF-Man-0463</t>
  </si>
  <si>
    <t>MDF-Man-0464</t>
  </si>
  <si>
    <t>MDF-Man-0465</t>
  </si>
  <si>
    <t>MDF-Man-0466</t>
  </si>
  <si>
    <t>MDF-Man-0467</t>
  </si>
  <si>
    <t>MDF-Man-0468</t>
  </si>
  <si>
    <t>MDF-Man-0469</t>
  </si>
  <si>
    <t>MDF-Man-0470</t>
  </si>
  <si>
    <t>MDF-Man-0471</t>
  </si>
  <si>
    <t>MDF-Man-0472</t>
  </si>
  <si>
    <t>MDF-Man-0473</t>
  </si>
  <si>
    <t>MDF-Man-0474</t>
  </si>
  <si>
    <t>MDF-Man-0475</t>
  </si>
  <si>
    <t>MDF-Man-0476</t>
  </si>
  <si>
    <t>MDF-Man-0477</t>
  </si>
  <si>
    <t>MDF-Man-0478</t>
  </si>
  <si>
    <t>MDF-Man-0479</t>
  </si>
  <si>
    <t>MDF-Man-0480</t>
  </si>
  <si>
    <t>MDF-Man-0481</t>
  </si>
  <si>
    <t>MDF-Man-0482</t>
  </si>
  <si>
    <t>MDF-Man-0483</t>
  </si>
  <si>
    <t>MDF-Man-0484</t>
  </si>
  <si>
    <t>MDF-Man-0485</t>
  </si>
  <si>
    <t>MDF-Man-0486</t>
  </si>
  <si>
    <t>MDF-Man-0487</t>
  </si>
  <si>
    <t>MDF-Man-0488</t>
  </si>
  <si>
    <t>MDF-Man-0489</t>
  </si>
  <si>
    <t>MDF-Man-0490</t>
  </si>
  <si>
    <t>MDF-Man-0491</t>
  </si>
  <si>
    <t>MDF-Man-0492</t>
  </si>
  <si>
    <t>MDF-Man-0493</t>
  </si>
  <si>
    <t>MDF-Man-0494</t>
  </si>
  <si>
    <t>MDF-Man-0495</t>
  </si>
  <si>
    <t>MDF-Man-0496</t>
  </si>
  <si>
    <t>MDF-Man-0497</t>
  </si>
  <si>
    <t>MDF-Man-0498</t>
  </si>
  <si>
    <t>MDF-Man-0499</t>
  </si>
  <si>
    <t>MDF-Man-0500</t>
  </si>
  <si>
    <t>MDF-Man-0501</t>
  </si>
  <si>
    <t>MDF-Man-0502</t>
  </si>
  <si>
    <t>MDF-Man-0503</t>
  </si>
  <si>
    <t>MDF-Man-0504</t>
  </si>
  <si>
    <t>MDF-Man-0505</t>
  </si>
  <si>
    <t>MDF-Man-0506</t>
  </si>
  <si>
    <t>MDF-Man-0507</t>
  </si>
  <si>
    <t>MDF-Man-0508</t>
  </si>
  <si>
    <t>MDF-Man-0509</t>
  </si>
  <si>
    <t>MDF-Man-0510</t>
  </si>
  <si>
    <t>MDF-Man-0511</t>
  </si>
  <si>
    <t>MDF-Man-0512</t>
  </si>
  <si>
    <t>MDF-Man-0513</t>
  </si>
  <si>
    <t>MDF-Man-0514</t>
  </si>
  <si>
    <t>MDF-Man-0515</t>
  </si>
  <si>
    <t>MDF-Man-0516</t>
  </si>
  <si>
    <t>MDF-Man-0517</t>
  </si>
  <si>
    <t>MDF-Man-0518</t>
  </si>
  <si>
    <t>MDF-Man-0519</t>
  </si>
  <si>
    <t>MDF-Man-0520</t>
  </si>
  <si>
    <t>MDF-Man-0521</t>
  </si>
  <si>
    <t>MDF-Man-0522</t>
  </si>
  <si>
    <t>MDF-Man-0523</t>
  </si>
  <si>
    <t>MDF-Man-0524</t>
  </si>
  <si>
    <t>MDF-Man-0525</t>
  </si>
  <si>
    <t>MDF-Man-0526</t>
  </si>
  <si>
    <t>MDF-Man-0527</t>
  </si>
  <si>
    <t>MDF-Man-0528</t>
  </si>
  <si>
    <t>MDF-Man-0529</t>
  </si>
  <si>
    <t>MDF-Man-0530</t>
  </si>
  <si>
    <t>MDF-Man-0531</t>
  </si>
  <si>
    <t>MDF-Man-0532</t>
  </si>
  <si>
    <t>MDF-Man-0533</t>
  </si>
  <si>
    <t>MDF-Man-0534</t>
  </si>
  <si>
    <t>MDF-Man-0535</t>
  </si>
  <si>
    <t>MDF-Man-0536</t>
  </si>
  <si>
    <t>MDF-Man-0537</t>
  </si>
  <si>
    <t>MDF-Man-0538</t>
  </si>
  <si>
    <t>MDF-Man-0539</t>
  </si>
  <si>
    <t>MDF-Man-0540</t>
  </si>
  <si>
    <t>MDF-Man-0541</t>
  </si>
  <si>
    <t>MDF-Man-0542</t>
  </si>
  <si>
    <t>MDF-Man-0543</t>
  </si>
  <si>
    <t>MDF-Man-0544</t>
  </si>
  <si>
    <t>MDF-Man-0545</t>
  </si>
  <si>
    <t>MDF-Man-0546</t>
  </si>
  <si>
    <t>MDF-Man-0547</t>
  </si>
  <si>
    <t>MDF-Man-0548</t>
  </si>
  <si>
    <t>MDF-Man-0549</t>
  </si>
  <si>
    <t>MDF-Man-0550</t>
  </si>
  <si>
    <t>MDF-Man-0551</t>
  </si>
  <si>
    <t>MDF-Man-0552</t>
  </si>
  <si>
    <t>MDF-Man-0553</t>
  </si>
  <si>
    <t>MDF-Man-0554</t>
  </si>
  <si>
    <t>MDF-Man-0555</t>
  </si>
  <si>
    <t>MDF-Man-0556</t>
  </si>
  <si>
    <t>MDF-Man-0557</t>
  </si>
  <si>
    <t>MDF-Man-0558</t>
  </si>
  <si>
    <t>MDF-Man-0559</t>
  </si>
  <si>
    <t>MDF-Man-0560</t>
  </si>
  <si>
    <t>MDF-Man-0561</t>
  </si>
  <si>
    <t>MDF-Man-0562</t>
  </si>
  <si>
    <t>MDF-Man-0563</t>
  </si>
  <si>
    <t>MDF-Man-0564</t>
  </si>
  <si>
    <t>MDF-Man-0565</t>
  </si>
  <si>
    <t>MDF-Man-0566</t>
  </si>
  <si>
    <t>MDF-Man-0567</t>
  </si>
  <si>
    <t>MDF-Man-0568</t>
  </si>
  <si>
    <t>MDF-Man-0569</t>
  </si>
  <si>
    <t>MDF-Man-0570</t>
  </si>
  <si>
    <t>MDF-Man-0571</t>
  </si>
  <si>
    <t>MDF-Man-0572</t>
  </si>
  <si>
    <t>MDF-Man-0573</t>
  </si>
  <si>
    <t>MDF-Man-0574</t>
  </si>
  <si>
    <t>MDF-Man-0575</t>
  </si>
  <si>
    <t>MDF-Man-0576</t>
  </si>
  <si>
    <t>MDF-Man-0577</t>
  </si>
  <si>
    <t>MDF-Man-0578</t>
  </si>
  <si>
    <t>MDF-Man-0579</t>
  </si>
  <si>
    <t>MDF-Man-0580</t>
  </si>
  <si>
    <t>MDF-Man-0581</t>
  </si>
  <si>
    <t>MDF-Man-0582</t>
  </si>
  <si>
    <t>MDF-Man-0583</t>
  </si>
  <si>
    <t>MDF-Man-0584</t>
  </si>
  <si>
    <t>MDF-Man-0585</t>
  </si>
  <si>
    <t>MDF-Man-0586</t>
  </si>
  <si>
    <t>MDF-Man-0587</t>
  </si>
  <si>
    <t>MDF-Man-0588</t>
  </si>
  <si>
    <t>MDF-Man-0589</t>
  </si>
  <si>
    <t>MDF-Man-0590</t>
  </si>
  <si>
    <t>MDF-Man-0591</t>
  </si>
  <si>
    <t>MDF-Man-0592</t>
  </si>
  <si>
    <t>MDF-Man-0593</t>
  </si>
  <si>
    <t>MDF-Man-0594</t>
  </si>
  <si>
    <t>MDF-Man-0595</t>
  </si>
  <si>
    <t>MDF-Man-0596</t>
  </si>
  <si>
    <t>MDF-Man-0597</t>
  </si>
  <si>
    <t>MDF-Man-0598</t>
  </si>
  <si>
    <t>MDF-Man-0599</t>
  </si>
  <si>
    <t>MDF-Man-0600</t>
  </si>
  <si>
    <t>MDF-Man-0601</t>
  </si>
  <si>
    <t>MDF-Man-0602</t>
  </si>
  <si>
    <t>MDF-Man-0603</t>
  </si>
  <si>
    <t>MDF-Man-0604</t>
  </si>
  <si>
    <t>MDF-Man-0605</t>
  </si>
  <si>
    <t>MDF-Man-0606</t>
  </si>
  <si>
    <t>MDF-Man-0607</t>
  </si>
  <si>
    <t>MDF-Man-0608</t>
  </si>
  <si>
    <t>MDF-Man-0609</t>
  </si>
  <si>
    <t>MDF-Man-0610</t>
  </si>
  <si>
    <t>MDF-Man-0611</t>
  </si>
  <si>
    <t>MDF-Man-0612</t>
  </si>
  <si>
    <t>MDF-Man-0613</t>
  </si>
  <si>
    <t>MDF-Man-0614</t>
  </si>
  <si>
    <t>MDF-Man-0615</t>
  </si>
  <si>
    <t>MDF-Man-0616</t>
  </si>
  <si>
    <t>MDF-Man-0617</t>
  </si>
  <si>
    <t>MDF-Man-0618</t>
  </si>
  <si>
    <t>MDF-Man-0619</t>
  </si>
  <si>
    <t>MDF-Man-0620</t>
  </si>
  <si>
    <t>MDF-Man-0621</t>
  </si>
  <si>
    <t>MDF-Man-0622</t>
  </si>
  <si>
    <t>MDF-Man-0623</t>
  </si>
  <si>
    <t>MDF-Man-0624</t>
  </si>
  <si>
    <t>MDF-Man-0625</t>
  </si>
  <si>
    <t>MDF-Man-0626</t>
  </si>
  <si>
    <t>MDF-Man-0627</t>
  </si>
  <si>
    <t>MDF-Man-0628</t>
  </si>
  <si>
    <t>MDF-Man-0629</t>
  </si>
  <si>
    <t>MDF-Man-0630</t>
  </si>
  <si>
    <t>MDF-Man-0631</t>
  </si>
  <si>
    <t>MDF-Man-0632</t>
  </si>
  <si>
    <t>MDF-Man-0633</t>
  </si>
  <si>
    <t>MDF-Man-0634</t>
  </si>
  <si>
    <t>MDF-Man-0635</t>
  </si>
  <si>
    <t>MDF-Man-0636</t>
  </si>
  <si>
    <t>MDF-Man-0637</t>
  </si>
  <si>
    <t>MDF-Man-0638</t>
  </si>
  <si>
    <t>MDF-Man-0639</t>
  </si>
  <si>
    <t>MDF-Man-0640</t>
  </si>
  <si>
    <t>MDF-Man-0641</t>
  </si>
  <si>
    <t>MDF-Man-0642</t>
  </si>
  <si>
    <t>MDF-Man-0643</t>
  </si>
  <si>
    <t>MDF-Man-0644</t>
  </si>
  <si>
    <t>MDF-Man-0645</t>
  </si>
  <si>
    <t>MDF-Man-0646</t>
  </si>
  <si>
    <t>MDF-Man-0647</t>
  </si>
  <si>
    <t>MDF-Man-0648</t>
  </si>
  <si>
    <t>MDF-Man-0649</t>
  </si>
  <si>
    <t>MDF-Man-0650</t>
  </si>
  <si>
    <t>MDF-Man-0651</t>
  </si>
  <si>
    <t>MDF-Man-0652</t>
  </si>
  <si>
    <t>MDF-Man-0653</t>
  </si>
  <si>
    <t>MDF-Man-0654</t>
  </si>
  <si>
    <t>MDF-Man-0655</t>
  </si>
  <si>
    <t>MDF-Man-0656</t>
  </si>
  <si>
    <t>MDF-Man-0657</t>
  </si>
  <si>
    <t>MDF-Man-0658</t>
  </si>
  <si>
    <t>MDF-Man-0659</t>
  </si>
  <si>
    <t>MDF-Man-0660</t>
  </si>
  <si>
    <t>MDF-Man-0661</t>
  </si>
  <si>
    <t>MDF-Man-0662</t>
  </si>
  <si>
    <t>MDF-Man-0663</t>
  </si>
  <si>
    <t>MDF-Man-0664</t>
  </si>
  <si>
    <t>MDF-Man-0665</t>
  </si>
  <si>
    <t>MDF-Man-0666</t>
  </si>
  <si>
    <t>MDF-Man-0667</t>
  </si>
  <si>
    <t>MDF-Man-0668</t>
  </si>
  <si>
    <t>MDF-Man-0669</t>
  </si>
  <si>
    <t>MDF-Man-0670</t>
  </si>
  <si>
    <t>MDF-Man-0671</t>
  </si>
  <si>
    <t>MDF-Man-0672</t>
  </si>
  <si>
    <t>MDF-Man-0673</t>
  </si>
  <si>
    <t>MDF-Man-0674</t>
  </si>
  <si>
    <t>MDF-Man-0675</t>
  </si>
  <si>
    <t>MDF-Man-0676</t>
  </si>
  <si>
    <t>MDF-Man-0677</t>
  </si>
  <si>
    <t>MDF-Man-0678</t>
  </si>
  <si>
    <t>MDF-Man-0679</t>
  </si>
  <si>
    <t>MDF-Man-0680</t>
  </si>
  <si>
    <t>MDF-Man-0681</t>
  </si>
  <si>
    <t>MDF-Man-0682</t>
  </si>
  <si>
    <t>MDF-Man-0683</t>
  </si>
  <si>
    <t>MDF-Man-0684</t>
  </si>
  <si>
    <t>MDF-Man-0685</t>
  </si>
  <si>
    <t>MDF-Man-0686</t>
  </si>
  <si>
    <t>MDF-Man-0687</t>
  </si>
  <si>
    <t>MDF-Man-0688</t>
  </si>
  <si>
    <t>MDF-Man-0689</t>
  </si>
  <si>
    <t>MDF-Man-0690</t>
  </si>
  <si>
    <t>MDF-Man-0691</t>
  </si>
  <si>
    <t>MDF-Man-0692</t>
  </si>
  <si>
    <t>MDF-Man-0693</t>
  </si>
  <si>
    <t>MDF-Man-0694</t>
  </si>
  <si>
    <t>MDF-Man-0695</t>
  </si>
  <si>
    <t>MDF-Man-0696</t>
  </si>
  <si>
    <t>MDF-Man-0697</t>
  </si>
  <si>
    <t>MDF-Man-0698</t>
  </si>
  <si>
    <t>MDF-Man-0699</t>
  </si>
  <si>
    <t>MDF-Man-0700</t>
  </si>
  <si>
    <t>MDF-Man-0701</t>
  </si>
  <si>
    <t>MDF-Man-0702</t>
  </si>
  <si>
    <t>MDF-Man-0703</t>
  </si>
  <si>
    <t>MDF-Man-0704</t>
  </si>
  <si>
    <t>MDF-Man-0705</t>
  </si>
  <si>
    <t>MDF-Man-0706</t>
  </si>
  <si>
    <t>MDF-Man-0707</t>
  </si>
  <si>
    <t>MDF-Man-0708</t>
  </si>
  <si>
    <t>MDF-Man-0709</t>
  </si>
  <si>
    <t>MDF-Man-0710</t>
  </si>
  <si>
    <t>MDF-Man-0711</t>
  </si>
  <si>
    <t>MDF-Man-0712</t>
  </si>
  <si>
    <t>MDF-Man-0713</t>
  </si>
  <si>
    <t>MDF-Man-0714</t>
  </si>
  <si>
    <t>MDF-Man-0715</t>
  </si>
  <si>
    <t>MDF-Man-0716</t>
  </si>
  <si>
    <t>MDF-Man-0717</t>
  </si>
  <si>
    <t>MDF-Man-0718</t>
  </si>
  <si>
    <t>MDF-Man-0719</t>
  </si>
  <si>
    <t>MDF-Man-0720</t>
  </si>
  <si>
    <t>MDF-Man-0721</t>
  </si>
  <si>
    <t>MDF-Man-0722</t>
  </si>
  <si>
    <t>MDF-Man-0723</t>
  </si>
  <si>
    <t>MDF-Man-0724</t>
  </si>
  <si>
    <t>MDF-Man-0725</t>
  </si>
  <si>
    <t>MDF-Man-0726</t>
  </si>
  <si>
    <t>MDF-Man-0727</t>
  </si>
  <si>
    <t>MDF-Man-0728</t>
  </si>
  <si>
    <t>MDF-Man-0729</t>
  </si>
  <si>
    <t>MDF-Man-0730</t>
  </si>
  <si>
    <t>MDF-Man-0731</t>
  </si>
  <si>
    <t>MDF-Man-0732</t>
  </si>
  <si>
    <t>MDF-Man-0733</t>
  </si>
  <si>
    <t>MDF-Man-0734</t>
  </si>
  <si>
    <t>MDF-Man-0735</t>
  </si>
  <si>
    <t>MDF-Man-0736</t>
  </si>
  <si>
    <t>MDF-Man-0737</t>
  </si>
  <si>
    <t>MDF-Man-0738</t>
  </si>
  <si>
    <t>MDF-Man-0739</t>
  </si>
  <si>
    <t>MDF-Man-0740</t>
  </si>
  <si>
    <t>MDF-Man-0741</t>
  </si>
  <si>
    <t>MDF-Man-0742</t>
  </si>
  <si>
    <t>MDF-Man-0743</t>
  </si>
  <si>
    <t>MDF-Man-0744</t>
  </si>
  <si>
    <t>MDF-Man-0745</t>
  </si>
  <si>
    <t>MDF-Man-0746</t>
  </si>
  <si>
    <t>MDF-Man-0747</t>
  </si>
  <si>
    <t>MDF-Man-0748</t>
  </si>
  <si>
    <t>MDF-Man-0749</t>
  </si>
  <si>
    <t>MDF-Man-0750</t>
  </si>
  <si>
    <t>MDF-Man-0751</t>
  </si>
  <si>
    <t>MDF-Man-0752</t>
  </si>
  <si>
    <t>MDF-Man-0753</t>
  </si>
  <si>
    <t>MDF-Man-0754</t>
  </si>
  <si>
    <t>MDF-Man-0755</t>
  </si>
  <si>
    <t>MDF-Man-0756</t>
  </si>
  <si>
    <t>MDF-Man-0757</t>
  </si>
  <si>
    <t>MDF-Man-0758</t>
  </si>
  <si>
    <t>MDF-Man-0759</t>
  </si>
  <si>
    <t>MDF-Man-0760</t>
  </si>
  <si>
    <t>MDF-Man-0761</t>
  </si>
  <si>
    <t>MDF-Man-0762</t>
  </si>
  <si>
    <t>MDF-Man-0763</t>
  </si>
  <si>
    <t>MDF-Man-0764</t>
  </si>
  <si>
    <t>MDF-Man-0765</t>
  </si>
  <si>
    <t>MDF-Man-0766</t>
  </si>
  <si>
    <t>MDF-Man-0767</t>
  </si>
  <si>
    <t>MDF-Man-0768</t>
  </si>
  <si>
    <t>MDF-Man-0769</t>
  </si>
  <si>
    <t>MDF-Man-0770</t>
  </si>
  <si>
    <t>MDF-Man-0771</t>
  </si>
  <si>
    <t>MDF-Man-0772</t>
  </si>
  <si>
    <t>MDF-Man-0773</t>
  </si>
  <si>
    <t>MDF-Man-0774</t>
  </si>
  <si>
    <t>MDF-Man-0775</t>
  </si>
  <si>
    <t>MDF-Man-0776</t>
  </si>
  <si>
    <t>MDF-Man-0777</t>
  </si>
  <si>
    <t>MDF-Man-0778</t>
  </si>
  <si>
    <t>MDF-Man-0779</t>
  </si>
  <si>
    <t>MDF-Man-0780</t>
  </si>
  <si>
    <t>MDF-Man-0781</t>
  </si>
  <si>
    <t>MDF-Man-0782</t>
  </si>
  <si>
    <t>MDF-Man-0783</t>
  </si>
  <si>
    <t>MDF-Man-0784</t>
  </si>
  <si>
    <t>MDF-Man-0785</t>
  </si>
  <si>
    <t>MDF-Man-0786</t>
  </si>
  <si>
    <t>MDF-Man-0787</t>
  </si>
  <si>
    <t>MDF-Man-0788</t>
  </si>
  <si>
    <t>MDF-Man-0789</t>
  </si>
  <si>
    <t>MDF-Man-0790</t>
  </si>
  <si>
    <t>MDF-Man-0791</t>
  </si>
  <si>
    <t>MDF-Man-0792</t>
  </si>
  <si>
    <t>MDF-Man-0793</t>
  </si>
  <si>
    <t>MDF-Man-0794</t>
  </si>
  <si>
    <t>MDF-Man-0795</t>
  </si>
  <si>
    <t>MDF-Man-0796</t>
  </si>
  <si>
    <t>MDF-Man-0797</t>
  </si>
  <si>
    <t>MDF-Man-0798</t>
  </si>
  <si>
    <t>MDF-Man-0799</t>
  </si>
  <si>
    <t>MDF-Man-0800</t>
  </si>
  <si>
    <t>MDF-Man-0801</t>
  </si>
  <si>
    <t>MDF-Man-0802</t>
  </si>
  <si>
    <t>MDF-Man-0803</t>
  </si>
  <si>
    <t>MDF-Man-0804</t>
  </si>
  <si>
    <t>MDF-Man-0805</t>
  </si>
  <si>
    <t>MDF-Man-0806</t>
  </si>
  <si>
    <t>MDF-Man-0807</t>
  </si>
  <si>
    <t>MDF-Man-0808</t>
  </si>
  <si>
    <t>MDF-Man-0809</t>
  </si>
  <si>
    <t>MDF-Man-0810</t>
  </si>
  <si>
    <t>MDF-Man-0811</t>
  </si>
  <si>
    <t>MDF-Man-0812</t>
  </si>
  <si>
    <t>MDF-Man-0813</t>
  </si>
  <si>
    <t>MDF-Man-0814</t>
  </si>
  <si>
    <t>MDF-Man-0815</t>
  </si>
  <si>
    <t>MDF-Man-0816</t>
  </si>
  <si>
    <t>MDF-Man-0817</t>
  </si>
  <si>
    <t>MDF-Man-0818</t>
  </si>
  <si>
    <t>MDF-Man-0819</t>
  </si>
  <si>
    <t>MDF-Man-0820</t>
  </si>
  <si>
    <t>MDF-Man-0821</t>
  </si>
  <si>
    <t>MDF-Man-0822</t>
  </si>
  <si>
    <t>MDF-Man-0823</t>
  </si>
  <si>
    <t>MDF-Man-0824</t>
  </si>
  <si>
    <t>MDF-Man-0825</t>
  </si>
  <si>
    <t>MDF-Man-0826</t>
  </si>
  <si>
    <t>MDF-Man-0827</t>
  </si>
  <si>
    <t>MDF-Man-0828</t>
  </si>
  <si>
    <t>MDF-Man-0829</t>
  </si>
  <si>
    <t>MDF-Man-0830</t>
  </si>
  <si>
    <t>MDF-Man-0831</t>
  </si>
  <si>
    <t>MDF-Man-0832</t>
  </si>
  <si>
    <t>MDF-Man-0833</t>
  </si>
  <si>
    <t>MDF-Man-0834</t>
  </si>
  <si>
    <t>MDF-Man-0835</t>
  </si>
  <si>
    <t>MDF-Man-0836</t>
  </si>
  <si>
    <t>MDF-Man-0837</t>
  </si>
  <si>
    <t>MDF-Man-0838</t>
  </si>
  <si>
    <t>MDF-Man-0839</t>
  </si>
  <si>
    <t>MDF-Man-0840</t>
  </si>
  <si>
    <t>MDF-Man-0841</t>
  </si>
  <si>
    <t>MDF-Man-0842</t>
  </si>
  <si>
    <t>MDF-Man-0843</t>
  </si>
  <si>
    <t>MDF-Man-0844</t>
  </si>
  <si>
    <t>MDF-Man-0845</t>
  </si>
  <si>
    <t>MDF-Man-0846</t>
  </si>
  <si>
    <t>MDF-Man-0847</t>
  </si>
  <si>
    <t>MDF-Man-0848</t>
  </si>
  <si>
    <t>MDF-Man-0849</t>
  </si>
  <si>
    <t>MDF-Man-0850</t>
  </si>
  <si>
    <t>MDF-Man-0851</t>
  </si>
  <si>
    <t>MDF-Man-0852</t>
  </si>
  <si>
    <t>MDF-Man-0853</t>
  </si>
  <si>
    <t>MDF-Man-0854</t>
  </si>
  <si>
    <t>MDF-Man-0855</t>
  </si>
  <si>
    <t>MDF-Man-0856</t>
  </si>
  <si>
    <t>MDF-Man-0857</t>
  </si>
  <si>
    <t>MDF-Man-0858</t>
  </si>
  <si>
    <t>MDF-Man-0859</t>
  </si>
  <si>
    <t>MDF-Man-0860</t>
  </si>
  <si>
    <t>MDF-Man-0861</t>
  </si>
  <si>
    <t>MDF-Man-0862</t>
  </si>
  <si>
    <t>MDF-Man-0863</t>
  </si>
  <si>
    <t>MDF-Man-0864</t>
  </si>
  <si>
    <t>MDF-Man-0865</t>
  </si>
  <si>
    <t>MDF-Man-0866</t>
  </si>
  <si>
    <t>MDF-Man-0867</t>
  </si>
  <si>
    <t>MDF-Man-0868</t>
  </si>
  <si>
    <t>MDF-Man-0869</t>
  </si>
  <si>
    <t>MDF-Man-0870</t>
  </si>
  <si>
    <t>MDF-Man-0871</t>
  </si>
  <si>
    <t>MDF-Man-0872</t>
  </si>
  <si>
    <t>MDF-Man-0873</t>
  </si>
  <si>
    <t>MDF-Man-0874</t>
  </si>
  <si>
    <t>MDF-Man-0875</t>
  </si>
  <si>
    <t>MDF-Man-0876</t>
  </si>
  <si>
    <t>MDF-Man-0877</t>
  </si>
  <si>
    <t>MDF-Man-0878</t>
  </si>
  <si>
    <t>MDF-Man-0879</t>
  </si>
  <si>
    <t>MDF-Man-0880</t>
  </si>
  <si>
    <t>MDF-Man-0881</t>
  </si>
  <si>
    <t>MDF-Man-0882</t>
  </si>
  <si>
    <t>MDF-Man-0883</t>
  </si>
  <si>
    <t>MDF-Man-0884</t>
  </si>
  <si>
    <t>MDF-Man-0885</t>
  </si>
  <si>
    <t>MDF-Man-0886</t>
  </si>
  <si>
    <t>MDF-Man-0887</t>
  </si>
  <si>
    <t>MDF-Man-0888</t>
  </si>
  <si>
    <t>MDF-Man-0889</t>
  </si>
  <si>
    <t>MDF-Man-0890</t>
  </si>
  <si>
    <t>MDF-Man-0891</t>
  </si>
  <si>
    <t>MDF-Man-0892</t>
  </si>
  <si>
    <t>MDF-Man-0893</t>
  </si>
  <si>
    <t>MDF-Man-0894</t>
  </si>
  <si>
    <t>MDF-Man-0895</t>
  </si>
  <si>
    <t>MDF-Man-0896</t>
  </si>
  <si>
    <t>MDF-Man-0897</t>
  </si>
  <si>
    <t>MDF-Man-0898</t>
  </si>
  <si>
    <t>MDF-Man-0899</t>
  </si>
  <si>
    <t>MDF-Man-0900</t>
  </si>
  <si>
    <t>MDF-Man-0901</t>
  </si>
  <si>
    <t>MDF-Man-0902</t>
  </si>
  <si>
    <t>MDF-Man-0903</t>
  </si>
  <si>
    <t>MDF-Man-0904</t>
  </si>
  <si>
    <t>MDF-Man-0905</t>
  </si>
  <si>
    <t>MDF-Man-0906</t>
  </si>
  <si>
    <t>MDF-Man-0907</t>
  </si>
  <si>
    <t>MDF-Man-0908</t>
  </si>
  <si>
    <t>MDF-Man-0909</t>
  </si>
  <si>
    <t>MDF-Man-0910</t>
  </si>
  <si>
    <t>MDF-Man-0911</t>
  </si>
  <si>
    <t>MDF-Man-0912</t>
  </si>
  <si>
    <t>MDF-Man-0913</t>
  </si>
  <si>
    <t>MDF-Man-0914</t>
  </si>
  <si>
    <t>MDF-Man-0915</t>
  </si>
  <si>
    <t>MDF-Man-0916</t>
  </si>
  <si>
    <t>MDF-Man-0917</t>
  </si>
  <si>
    <t>MDF-Man-0918</t>
  </si>
  <si>
    <t>MDF-Man-0919</t>
  </si>
  <si>
    <t>MDF-Man-0920</t>
  </si>
  <si>
    <t>MDF-Man-0921</t>
  </si>
  <si>
    <t>MDF-Man-0922</t>
  </si>
  <si>
    <t>MDF-Man-0923</t>
  </si>
  <si>
    <t>MDF-Man-0924</t>
  </si>
  <si>
    <t>MDF-Man-0925</t>
  </si>
  <si>
    <t>MDF-Man-0926</t>
  </si>
  <si>
    <t>MDF-Man-0927</t>
  </si>
  <si>
    <t>MDF-Man-0928</t>
  </si>
  <si>
    <t>MDF-Man-0929</t>
  </si>
  <si>
    <t>MDF-Man-0930</t>
  </si>
  <si>
    <t>MDF-Man-0931</t>
  </si>
  <si>
    <t>MDF-Man-0932</t>
  </si>
  <si>
    <t>MDF-Man-0933</t>
  </si>
  <si>
    <t>MDF-Man-0934</t>
  </si>
  <si>
    <t>MDF-Man-0935</t>
  </si>
  <si>
    <t>MDF-Man-0936</t>
  </si>
  <si>
    <t>MDF-Man-0937</t>
  </si>
  <si>
    <t>MDF-Man-0938</t>
  </si>
  <si>
    <t>MDF-Man-0939</t>
  </si>
  <si>
    <t>MDF-Man-0940</t>
  </si>
  <si>
    <t>MDF-Man-0941</t>
  </si>
  <si>
    <t>MDF-Man-0942</t>
  </si>
  <si>
    <t>MDF-Man-0943</t>
  </si>
  <si>
    <t>MDF-Man-0944</t>
  </si>
  <si>
    <t>MDF-Man-0945</t>
  </si>
  <si>
    <t>MDF-Man-0946</t>
  </si>
  <si>
    <t>MDF-Man-0947</t>
  </si>
  <si>
    <t>MDF-Man-0948</t>
  </si>
  <si>
    <t>MDF-Man-0949</t>
  </si>
  <si>
    <t>MDF-Man-0950</t>
  </si>
  <si>
    <t>MDF-Man-0951</t>
  </si>
  <si>
    <t>MDF-Man-0952</t>
  </si>
  <si>
    <t>MDF-Man-0953</t>
  </si>
  <si>
    <t>MDF-Man-0954</t>
  </si>
  <si>
    <t>MDF-Man-0955</t>
  </si>
  <si>
    <t>MDF-Man-0956</t>
  </si>
  <si>
    <t>MDF-Man-0957</t>
  </si>
  <si>
    <t>MDF-Man-0958</t>
  </si>
  <si>
    <t>MDF-Man-0959</t>
  </si>
  <si>
    <t>MDF-Man-0960</t>
  </si>
  <si>
    <t>MDF-Man-0961</t>
  </si>
  <si>
    <t>MDF-Man-0962</t>
  </si>
  <si>
    <t>MDF-Man-0963</t>
  </si>
  <si>
    <t>MDF-Man-0964</t>
  </si>
  <si>
    <t>MDF-Man-0965</t>
  </si>
  <si>
    <t>MDF-Man-0966</t>
  </si>
  <si>
    <t>MDF-Man-0967</t>
  </si>
  <si>
    <t>MDF-Man-0968</t>
  </si>
  <si>
    <t>MDF-Man-0969</t>
  </si>
  <si>
    <t>MDF-Man-0970</t>
  </si>
  <si>
    <t>MDF-Man-0971</t>
  </si>
  <si>
    <t>MDF-Man-0972</t>
  </si>
  <si>
    <t>MDF-Man-0973</t>
  </si>
  <si>
    <t>MDF-Man-0974</t>
  </si>
  <si>
    <t>MDF-Man-0975</t>
  </si>
  <si>
    <t>MDF-Man-0976</t>
  </si>
  <si>
    <t>MDF-Man-0977</t>
  </si>
  <si>
    <t>MDF-Man-0978</t>
  </si>
  <si>
    <t>MDF-Man-0979</t>
  </si>
  <si>
    <t>MDF-Man-0980</t>
  </si>
  <si>
    <t>MDF-Man-0981</t>
  </si>
  <si>
    <t>MDF-Man-0982</t>
  </si>
  <si>
    <t>MDF-Man-0983</t>
  </si>
  <si>
    <t>MDF-Man-0984</t>
  </si>
  <si>
    <t>MDF-Man-0985</t>
  </si>
  <si>
    <t>MDF-Man-0986</t>
  </si>
  <si>
    <t>MDF-Man-0987</t>
  </si>
  <si>
    <t>MDF-Man-0988</t>
  </si>
  <si>
    <t>MDF-Man-0989</t>
  </si>
  <si>
    <t>MDF-Man-0990</t>
  </si>
  <si>
    <t>MDF-Man-0991</t>
  </si>
  <si>
    <t>MDF-Man-0992</t>
  </si>
  <si>
    <t>MDF-Man-0993</t>
  </si>
  <si>
    <t>MDF-Man-0994</t>
  </si>
  <si>
    <t>MDF-Man-0995</t>
  </si>
  <si>
    <t>MDF-Man-0996</t>
  </si>
  <si>
    <t>MDF-Man-0997</t>
  </si>
  <si>
    <t>MDF-Man-0998</t>
  </si>
  <si>
    <t>MDF-Man-0999</t>
  </si>
  <si>
    <t>MDF-Man-1000</t>
  </si>
  <si>
    <t>MDF-Man-1001</t>
  </si>
  <si>
    <t>MDF-Man-1002</t>
  </si>
  <si>
    <t>MDF-Man-1003</t>
  </si>
  <si>
    <t>MDF-Man-1004</t>
  </si>
  <si>
    <t>MDF-Man-1005</t>
  </si>
  <si>
    <t>MDF-Man-1006</t>
  </si>
  <si>
    <t>MDF-Man-1007</t>
  </si>
  <si>
    <t>MDF-Man-1008</t>
  </si>
  <si>
    <t>MDF-Man-1009</t>
  </si>
  <si>
    <t>MDF-Man-1010</t>
  </si>
  <si>
    <t>MDF-Man-1011</t>
  </si>
  <si>
    <t>MDF-Man-1012</t>
  </si>
  <si>
    <t>MDF-Man-1013</t>
  </si>
  <si>
    <t>MDF-Man-1014</t>
  </si>
  <si>
    <t>MDF-Man-1015</t>
  </si>
  <si>
    <t>MDF-Man-1016</t>
  </si>
  <si>
    <t>MDF-Man-1017</t>
  </si>
  <si>
    <t>MDF-Man-1018</t>
  </si>
  <si>
    <t>MDF-Man-1019</t>
  </si>
  <si>
    <t>MDF-Man-1020</t>
  </si>
  <si>
    <t>MDF-Man-1021</t>
  </si>
  <si>
    <t>MDF-Man-1022</t>
  </si>
  <si>
    <t>MDF-Man-1023</t>
  </si>
  <si>
    <t>MDF-Man-1024</t>
  </si>
  <si>
    <t>MDF-Man-1025</t>
  </si>
  <si>
    <t>MDF-Man-1026</t>
  </si>
  <si>
    <t>MDF-Man-1027</t>
  </si>
  <si>
    <t>MDF-Man-1028</t>
  </si>
  <si>
    <t>MDF-Man-1029</t>
  </si>
  <si>
    <t>MDF-Man-1030</t>
  </si>
  <si>
    <t>MDF-Man-1031</t>
  </si>
  <si>
    <t>MDF-Man-1032</t>
  </si>
  <si>
    <t>MDF-Man-1033</t>
  </si>
  <si>
    <t>MDF-Man-1034</t>
  </si>
  <si>
    <t>MDF-Man-1035</t>
  </si>
  <si>
    <t>MDF-Man-1036</t>
  </si>
  <si>
    <t>MDF-Man-1037</t>
  </si>
  <si>
    <t>MDF-Man-1038</t>
  </si>
  <si>
    <t>MDF-Man-1039</t>
  </si>
  <si>
    <t>MDF-Man-1040</t>
  </si>
  <si>
    <t>MDF-Man-1041</t>
  </si>
  <si>
    <t>MDF-Man-1042</t>
  </si>
  <si>
    <t>MDF-Man-1043</t>
  </si>
  <si>
    <t>MDF-Man-1044</t>
  </si>
  <si>
    <t>MDF-Man-1045</t>
  </si>
  <si>
    <t>MDF-Man-1046</t>
  </si>
  <si>
    <t>MDF-Man-1047</t>
  </si>
  <si>
    <t>MDF-Man-1048</t>
  </si>
  <si>
    <t>MDF-Man-1049</t>
  </si>
  <si>
    <t>MDF-Man-1050</t>
  </si>
  <si>
    <t>MDF-Man-1051</t>
  </si>
  <si>
    <t>MDF-Man-1052</t>
  </si>
  <si>
    <t>MDF-Man-1053</t>
  </si>
  <si>
    <t>MDF-Man-1054</t>
  </si>
  <si>
    <t>MDF-Man-1055</t>
  </si>
  <si>
    <t>MDF-Man-1056</t>
  </si>
  <si>
    <t>MDF-Man-1057</t>
  </si>
  <si>
    <t>MDF-Man-1058</t>
  </si>
  <si>
    <t>MDF-Man-1059</t>
  </si>
  <si>
    <t>MDF-Man-1060</t>
  </si>
  <si>
    <t>MDF-Man-1061</t>
  </si>
  <si>
    <t>MDF-Man-1062</t>
  </si>
  <si>
    <t>MDF-Man-1063</t>
  </si>
  <si>
    <t>MDF-Man-1064</t>
  </si>
  <si>
    <t>MDF-Man-1065</t>
  </si>
  <si>
    <t>MDF-Man-1066</t>
  </si>
  <si>
    <t>MDF-Man-1067</t>
  </si>
  <si>
    <t>MDF-Man-1068</t>
  </si>
  <si>
    <t>MDF-Man-1069</t>
  </si>
  <si>
    <t>MDF-Man-1070</t>
  </si>
  <si>
    <t>MDF-Man-1071</t>
  </si>
  <si>
    <t>MDF-Man-1072</t>
  </si>
  <si>
    <t>MDF-Man-1073</t>
  </si>
  <si>
    <t>MDF-Man-1074</t>
  </si>
  <si>
    <t>MDF-Man-1075</t>
  </si>
  <si>
    <t>MDF-Man-1076</t>
  </si>
  <si>
    <t>MDF-Man-1077</t>
  </si>
  <si>
    <t>MDF-Man-1078</t>
  </si>
  <si>
    <t>MDF-Man-1079</t>
  </si>
  <si>
    <t>MDF-Man-1080</t>
  </si>
  <si>
    <t>MDF-Man-1081</t>
  </si>
  <si>
    <t>MDF-Man-1082</t>
  </si>
  <si>
    <t>MDF-Man-1083</t>
  </si>
  <si>
    <t>MDF-Man-1084</t>
  </si>
  <si>
    <t>MDF-Man-1085</t>
  </si>
  <si>
    <t>MDF-Man-1086</t>
  </si>
  <si>
    <t>MDF-Man-1087</t>
  </si>
  <si>
    <t>MDF-Man-1088</t>
  </si>
  <si>
    <t>MDF-Man-1089</t>
  </si>
  <si>
    <t>MDF-Man-1090</t>
  </si>
  <si>
    <t>MDF-Man-1091</t>
  </si>
  <si>
    <t>MDF-Man-1092</t>
  </si>
  <si>
    <t>MDF-Man-1093</t>
  </si>
  <si>
    <t>MDF-Man-1094</t>
  </si>
  <si>
    <t>MDF-Man-1095</t>
  </si>
  <si>
    <t>MDF-Man-1096</t>
  </si>
  <si>
    <t>MDF-Man-1097</t>
  </si>
  <si>
    <t>MDF-Man-1098</t>
  </si>
  <si>
    <t>MDF-Man-1099</t>
  </si>
  <si>
    <t>MDF-Man-1100</t>
  </si>
  <si>
    <t>MDF-Man-1101</t>
  </si>
  <si>
    <t>MDF-Man-1102</t>
  </si>
  <si>
    <t>MDF-Man-1103</t>
  </si>
  <si>
    <t>MDF-Man-1104</t>
  </si>
  <si>
    <t>MDF-Man-1105</t>
  </si>
  <si>
    <t>MDF-Man-1106</t>
  </si>
  <si>
    <t>MDF-Man-1107</t>
  </si>
  <si>
    <t>MDF-Man-1108</t>
  </si>
  <si>
    <t>MDF-Man-1109</t>
  </si>
  <si>
    <t>MDF-Man-1110</t>
  </si>
  <si>
    <t>MDF-Man-1111</t>
  </si>
  <si>
    <t>MDF-Man-1112</t>
  </si>
  <si>
    <t>MDF-Man-1113</t>
  </si>
  <si>
    <t>MDF-Man-1114</t>
  </si>
  <si>
    <t>MDF-Man-1115</t>
  </si>
  <si>
    <t>MDF-Man-1116</t>
  </si>
  <si>
    <t>MDF-Man-1117</t>
  </si>
  <si>
    <t>MDF-Man-1118</t>
  </si>
  <si>
    <t>MDF-Man-1119</t>
  </si>
  <si>
    <t>MDF-Man-1120</t>
  </si>
  <si>
    <t>MDF-Man-1121</t>
  </si>
  <si>
    <t>MDF-Man-1122</t>
  </si>
  <si>
    <t>MDF-Man-1123</t>
  </si>
  <si>
    <t>MDF-Man-1124</t>
  </si>
  <si>
    <t>MDF-Man-1125</t>
  </si>
  <si>
    <t>MDF-Man-1126</t>
  </si>
  <si>
    <t>MDF-Man-1127</t>
  </si>
  <si>
    <t>MDF-Man-1128</t>
  </si>
  <si>
    <t>MDF-Man-1129</t>
  </si>
  <si>
    <t>MDF-Man-1130</t>
  </si>
  <si>
    <t>MDF-Man-1131</t>
  </si>
  <si>
    <t>MDF-Man-1132</t>
  </si>
  <si>
    <t>MDF-Man-1133</t>
  </si>
  <si>
    <t>MDF-Man-1134</t>
  </si>
  <si>
    <t>MDF-Man-1135</t>
  </si>
  <si>
    <t>MDF-Man-1136</t>
  </si>
  <si>
    <t>MDF-Man-1137</t>
  </si>
  <si>
    <t>MDF-Man-1138</t>
  </si>
  <si>
    <t>MDF-Man-1139</t>
  </si>
  <si>
    <t>MDF-Man-1140</t>
  </si>
  <si>
    <t>MDF-Man-1141</t>
  </si>
  <si>
    <t>MDF-Man-1142</t>
  </si>
  <si>
    <t>MDF-Man-1143</t>
  </si>
  <si>
    <t>MDF-Man-1144</t>
  </si>
  <si>
    <t>MDF-Man-1145</t>
  </si>
  <si>
    <t>MDF-Man-1146</t>
  </si>
  <si>
    <t>MDF-Man-1147</t>
  </si>
  <si>
    <t>MDF-Man-1148</t>
  </si>
  <si>
    <t>MDF-Man-1149</t>
  </si>
  <si>
    <t>MDF-Man-1150</t>
  </si>
  <si>
    <t>MDF-Man-1151</t>
  </si>
  <si>
    <t>MDF-Man-1152</t>
  </si>
  <si>
    <t>MDF-Man-1153</t>
  </si>
  <si>
    <t>MDF-Man-1154</t>
  </si>
  <si>
    <t>MDF-Man-1155</t>
  </si>
  <si>
    <t>MDF-Man-1156</t>
  </si>
  <si>
    <t>MDF-Man-1157</t>
  </si>
  <si>
    <t>MDF-Man-1158</t>
  </si>
  <si>
    <t>MDF-Man-1159</t>
  </si>
  <si>
    <t>MDF-Man-1160</t>
  </si>
  <si>
    <t>MDF-Man-1161</t>
  </si>
  <si>
    <t>MDF-Man-1162</t>
  </si>
  <si>
    <t>MDF-Man-1163</t>
  </si>
  <si>
    <t>MDF-Man-1164</t>
  </si>
  <si>
    <t>MDF-Man-1165</t>
  </si>
  <si>
    <t>MDF-Man-1166</t>
  </si>
  <si>
    <t>MDF-Man-1167</t>
  </si>
  <si>
    <t>MDF-Man-1168</t>
  </si>
  <si>
    <t>MDF-Man-1169</t>
  </si>
  <si>
    <t>MDF-Man-1170</t>
  </si>
  <si>
    <t>MDF-Man-1171</t>
  </si>
  <si>
    <t>MDF-Man-1172</t>
  </si>
  <si>
    <t>MDF-Man-1173</t>
  </si>
  <si>
    <t>MDF-Man-1174</t>
  </si>
  <si>
    <t>MDF-Man-1175</t>
  </si>
  <si>
    <t>MDF-Man-1176</t>
  </si>
  <si>
    <t>MDF-Man-1177</t>
  </si>
  <si>
    <t>MDF-Man-1178</t>
  </si>
  <si>
    <t>MDF-Man-1179</t>
  </si>
  <si>
    <t>MDF-Man-1180</t>
  </si>
  <si>
    <t>MDF-Man-1181</t>
  </si>
  <si>
    <t>MDF-Man-1182</t>
  </si>
  <si>
    <t>MDF-Man-1183</t>
  </si>
  <si>
    <t>MDF-Man-1184</t>
  </si>
  <si>
    <t>MDF-Man-1185</t>
  </si>
  <si>
    <t>MDF-Man-1186</t>
  </si>
  <si>
    <t>MDF-Man-1187</t>
  </si>
  <si>
    <t>MDF-Man-1188</t>
  </si>
  <si>
    <t>MDF-Man-1189</t>
  </si>
  <si>
    <t>MDF-Man-1190</t>
  </si>
  <si>
    <t>MDF-Man-1191</t>
  </si>
  <si>
    <t>MDF-Man-1192</t>
  </si>
  <si>
    <t>MDF-Man-1193</t>
  </si>
  <si>
    <t>MDF-Man-1194</t>
  </si>
  <si>
    <t>MDF-Man-1195</t>
  </si>
  <si>
    <t>MDF-Man-1196</t>
  </si>
  <si>
    <t>MDF-Man-1197</t>
  </si>
  <si>
    <t>MDF-Man-1198</t>
  </si>
  <si>
    <t>MDF-Man-1199</t>
  </si>
  <si>
    <t>MDF-Man-1200</t>
  </si>
  <si>
    <t>MDF-Man-1201</t>
  </si>
  <si>
    <t>MDF-Man-1202</t>
  </si>
  <si>
    <t>MDF-Man-1203</t>
  </si>
  <si>
    <t>MDF-Man-1204</t>
  </si>
  <si>
    <t>MDF-Man-1205</t>
  </si>
  <si>
    <t>MDF-Man-1206</t>
  </si>
  <si>
    <t>MDF-Man-1207</t>
  </si>
  <si>
    <t>MDF-Man-1208</t>
  </si>
  <si>
    <t>MDF-Man-1209</t>
  </si>
  <si>
    <t>MDF-Man-1210</t>
  </si>
  <si>
    <t>MDF-Man-1211</t>
  </si>
  <si>
    <t>MDF-Man-1212</t>
  </si>
  <si>
    <t>MDF-Man-1213</t>
  </si>
  <si>
    <t>MDF-Man-1214</t>
  </si>
  <si>
    <t>MDF-Man-1215</t>
  </si>
  <si>
    <t>MDF-Man-1216</t>
  </si>
  <si>
    <t>MDF-Man-1217</t>
  </si>
  <si>
    <t>MDF-Man-1218</t>
  </si>
  <si>
    <t>MDF-Man-1219</t>
  </si>
  <si>
    <t>MDF-Man-1220</t>
  </si>
  <si>
    <t>MDF-Man-1221</t>
  </si>
  <si>
    <t>MDF-Man-1222</t>
  </si>
  <si>
    <t>MDF-Man-1223</t>
  </si>
  <si>
    <t>MDF-Man-1224</t>
  </si>
  <si>
    <t>MDF-Man-1225</t>
  </si>
  <si>
    <t>MDF-Man-1226</t>
  </si>
  <si>
    <t>MDF-Man-1227</t>
  </si>
  <si>
    <t>MDF-Man-1228</t>
  </si>
  <si>
    <t>MDF-Man-1229</t>
  </si>
  <si>
    <t>MDF-Man-1230</t>
  </si>
  <si>
    <t>MDF-Man-1231</t>
  </si>
  <si>
    <t>MDF-Man-1232</t>
  </si>
  <si>
    <t>MDF-Man-1233</t>
  </si>
  <si>
    <t>MDF-Man-1234</t>
  </si>
  <si>
    <t>MDF-Man-1235</t>
  </si>
  <si>
    <t>MDF-Man-1236</t>
  </si>
  <si>
    <t>MDF-Man-1237</t>
  </si>
  <si>
    <t>MDF-Man-1238</t>
  </si>
  <si>
    <t>MDF-Man-1239</t>
  </si>
  <si>
    <t>MDF-Man-1240</t>
  </si>
  <si>
    <t>MDF-Man-1241</t>
  </si>
  <si>
    <t>MDF-Man-1242</t>
  </si>
  <si>
    <t>MDF-Man-1243</t>
  </si>
  <si>
    <t>MDF-Man-1244</t>
  </si>
  <si>
    <t>MDF-Man-1245</t>
  </si>
  <si>
    <t>MDF-Man-1246</t>
  </si>
  <si>
    <t>MDF-Man-1247</t>
  </si>
  <si>
    <t>MDF-Man-1248</t>
  </si>
  <si>
    <t>MDF-Man-1249</t>
  </si>
  <si>
    <t>MDF-Man-1250</t>
  </si>
  <si>
    <t>MDF-Man-1251</t>
  </si>
  <si>
    <t>MDF-Man-1252</t>
  </si>
  <si>
    <t>MDF-Man-1253</t>
  </si>
  <si>
    <t>MDF-Man-1254</t>
  </si>
  <si>
    <t>MDF-Man-1255</t>
  </si>
  <si>
    <t>MDF-Man-1256</t>
  </si>
  <si>
    <t>MDF-Man-1257</t>
  </si>
  <si>
    <t>MDF-Man-1258</t>
  </si>
  <si>
    <t>MDF-Man-1259</t>
  </si>
  <si>
    <t>MDF-Man-1260</t>
  </si>
  <si>
    <t>MDF-Man-1261</t>
  </si>
  <si>
    <t>MDF-Man-1262</t>
  </si>
  <si>
    <t>MDF-Man-1263</t>
  </si>
  <si>
    <t>MDF-Man-1264</t>
  </si>
  <si>
    <t>MDF-Man-1265</t>
  </si>
  <si>
    <t>MDF-Man-1266</t>
  </si>
  <si>
    <t>MDF-Man-1267</t>
  </si>
  <si>
    <t>MDF-Man-1268</t>
  </si>
  <si>
    <t>MDF-Man-1269</t>
  </si>
  <si>
    <t>MDF-Man-1270</t>
  </si>
  <si>
    <t>MDF-Man-1271</t>
  </si>
  <si>
    <t>MDF-Man-1272</t>
  </si>
  <si>
    <t>MDF-Man-1273</t>
  </si>
  <si>
    <t>MDF-Man-1274</t>
  </si>
  <si>
    <t>MDF-Man-1275</t>
  </si>
  <si>
    <t>MDF-Man-1276</t>
  </si>
  <si>
    <t>MDF-Man-1277</t>
  </si>
  <si>
    <t>MDF-Man-1278</t>
  </si>
  <si>
    <t>MDF-Man-1279</t>
  </si>
  <si>
    <t>MDF-Man-1280</t>
  </si>
  <si>
    <t>MDF-Man-1281</t>
  </si>
  <si>
    <t>MDF-Man-1282</t>
  </si>
  <si>
    <t>MDF-Man-1283</t>
  </si>
  <si>
    <t>MDF-Man-1284</t>
  </si>
  <si>
    <t>MDF-Man-1285</t>
  </si>
  <si>
    <t>MDF-Man-1286</t>
  </si>
  <si>
    <t>MDF-Man-1287</t>
  </si>
  <si>
    <t>MDF-Man-1288</t>
  </si>
  <si>
    <t>MDF-Man-1289</t>
  </si>
  <si>
    <t>MDF-Man-1290</t>
  </si>
  <si>
    <t>MDF-Man-1291</t>
  </si>
  <si>
    <t>MDF-Man-1292</t>
  </si>
  <si>
    <t>MDF-Man-1293</t>
  </si>
  <si>
    <t>MDF-Man-1294</t>
  </si>
  <si>
    <t>MDF-Man-1295</t>
  </si>
  <si>
    <t>MDF-Man-1296</t>
  </si>
  <si>
    <t>MDF-Man-1297</t>
  </si>
  <si>
    <t>MDF-Man-1298</t>
  </si>
  <si>
    <t>MDF-Man-1299</t>
  </si>
  <si>
    <t>MDF-Man-1300</t>
  </si>
  <si>
    <t>MDF-Man-1301</t>
  </si>
  <si>
    <t>MDF-Man-1302</t>
  </si>
  <si>
    <t>MDF-Man-1303</t>
  </si>
  <si>
    <t>MDF-Man-1304</t>
  </si>
  <si>
    <t>MDF-Man-1305</t>
  </si>
  <si>
    <t>MDF-Man-1306</t>
  </si>
  <si>
    <t>MDF-Man-1307</t>
  </si>
  <si>
    <t>MDF-Man-1308</t>
  </si>
  <si>
    <t>MDF-Man-1309</t>
  </si>
  <si>
    <t>MDF-Man-1310</t>
  </si>
  <si>
    <t>MDF-Man-1311</t>
  </si>
  <si>
    <t>MDF-Man-1312</t>
  </si>
  <si>
    <t>MDF-Man-1313</t>
  </si>
  <si>
    <t>MDF-Man-1314</t>
  </si>
  <si>
    <t>MDF-Man-1315</t>
  </si>
  <si>
    <t>MDF-Man-1316</t>
  </si>
  <si>
    <t>MDF-Man-1317</t>
  </si>
  <si>
    <t>MDF-Man-1318</t>
  </si>
  <si>
    <t>MDF-Man-1319</t>
  </si>
  <si>
    <t>MDF-Man-1320</t>
  </si>
  <si>
    <t>MDF-Man-1321</t>
  </si>
  <si>
    <t>MDF-Man-1322</t>
  </si>
  <si>
    <t>MDF-Man-1323</t>
  </si>
  <si>
    <t>MDF-Man-1324</t>
  </si>
  <si>
    <t>MDF-Man-1325</t>
  </si>
  <si>
    <t>MDF-Man-1326</t>
  </si>
  <si>
    <t>MDF-Man-1327</t>
  </si>
  <si>
    <t>MDF-Man-1328</t>
  </si>
  <si>
    <t>MDF-Man-1329</t>
  </si>
  <si>
    <t>MDF-Man-1330</t>
  </si>
  <si>
    <t>MDF-Man-1331</t>
  </si>
  <si>
    <t>MDF-Man-1332</t>
  </si>
  <si>
    <t>MDF-Man-1333</t>
  </si>
  <si>
    <t>MDF-Man-1334</t>
  </si>
  <si>
    <t>MDF-Man-1335</t>
  </si>
  <si>
    <t>MDF-Man-1336</t>
  </si>
  <si>
    <t>MDF-Man-1337</t>
  </si>
  <si>
    <t>MDF-Man-1338</t>
  </si>
  <si>
    <t>MDF-Man-1339</t>
  </si>
  <si>
    <t>MDF-Man-1340</t>
  </si>
  <si>
    <t>MDF-Man-1341</t>
  </si>
  <si>
    <t>MDF-Man-1342</t>
  </si>
  <si>
    <t>MDF-Man-1343</t>
  </si>
  <si>
    <t>MDF-Man-1344</t>
  </si>
  <si>
    <t>MDF-Man-1345</t>
  </si>
  <si>
    <t>MDF-Man-1346</t>
  </si>
  <si>
    <t>MDF-Man-1347</t>
  </si>
  <si>
    <t>MDF-Man-1348</t>
  </si>
  <si>
    <t>MDF-Man-1349</t>
  </si>
  <si>
    <t>MDF-Man-1350</t>
  </si>
  <si>
    <t>MDF-Man-1351</t>
  </si>
  <si>
    <t>MDF-Man-1352</t>
  </si>
  <si>
    <t>MDF-Man-1353</t>
  </si>
  <si>
    <t>MDF-Man-1354</t>
  </si>
  <si>
    <t>MDF-Man-1355</t>
  </si>
  <si>
    <t>MDF-Man-1356</t>
  </si>
  <si>
    <t>MDF-Man-1357</t>
  </si>
  <si>
    <t>MDF-Man-1358</t>
  </si>
  <si>
    <t>MDF-Man-1359</t>
  </si>
  <si>
    <t>MDF-Man-1360</t>
  </si>
  <si>
    <t>MDF-Man-1361</t>
  </si>
  <si>
    <t>MDF-Man-1362</t>
  </si>
  <si>
    <t>MDF-Man-1363</t>
  </si>
  <si>
    <t>MDF-Man-1364</t>
  </si>
  <si>
    <t>MDF-Man-1365</t>
  </si>
  <si>
    <t>MDF-Man-1366</t>
  </si>
  <si>
    <t>MDF-Man-1367</t>
  </si>
  <si>
    <t>MDF-Man-1368</t>
  </si>
  <si>
    <t>MDF-Man-1369</t>
  </si>
  <si>
    <t>MDF-Man-1370</t>
  </si>
  <si>
    <t>MDF-Man-1371</t>
  </si>
  <si>
    <t>MDF-Man-1372</t>
  </si>
  <si>
    <t>MDF-Man-1373</t>
  </si>
  <si>
    <t>MDF-Man-1374</t>
  </si>
  <si>
    <t>MDF-Man-1375</t>
  </si>
  <si>
    <t>MDF-Man-1376</t>
  </si>
  <si>
    <t>MDF-Man-1377</t>
  </si>
  <si>
    <t>MDF-Man-1378</t>
  </si>
  <si>
    <t>MDF-Man-1379</t>
  </si>
  <si>
    <t>MDF-Man-1380</t>
  </si>
  <si>
    <t>MDF-Man-1381</t>
  </si>
  <si>
    <t>MDF-Man-1382</t>
  </si>
  <si>
    <t>MDF-Man-1383</t>
  </si>
  <si>
    <t>MDF-Man-1384</t>
  </si>
  <si>
    <t>MDF-Man-1385</t>
  </si>
  <si>
    <t>MDF-Man-1386</t>
  </si>
  <si>
    <t>MDF-Man-1387</t>
  </si>
  <si>
    <t>MDF-Man-1388</t>
  </si>
  <si>
    <t>MDF-Man-1389</t>
  </si>
  <si>
    <t>MDF-Man-1390</t>
  </si>
  <si>
    <t>MDF-Man-1391</t>
  </si>
  <si>
    <t>MDF-Man-1392</t>
  </si>
  <si>
    <t>MDF-Man-1393</t>
  </si>
  <si>
    <t>MDF-Man-1394</t>
  </si>
  <si>
    <t>MDF-Man-1395</t>
  </si>
  <si>
    <t>MDF-Man-1396</t>
  </si>
  <si>
    <t>MDF-Man-1397</t>
  </si>
  <si>
    <t>MDF-Man-1398</t>
  </si>
  <si>
    <t>MDF-Man-1399</t>
  </si>
  <si>
    <t>MDF-Man-1400</t>
  </si>
  <si>
    <t>MDF-Man-1401</t>
  </si>
  <si>
    <t>MDF-Man-1402</t>
  </si>
  <si>
    <t>MDF-Man-1403</t>
  </si>
  <si>
    <t>MDF-Man-1404</t>
  </si>
  <si>
    <t>MDF-Man-1405</t>
  </si>
  <si>
    <t>MDF-Man-1406</t>
  </si>
  <si>
    <t>MDF-Man-1407</t>
  </si>
  <si>
    <t>MDF-Man-1408</t>
  </si>
  <si>
    <t>MDF-Man-1409</t>
  </si>
  <si>
    <t>MDF-Man-1410</t>
  </si>
  <si>
    <t>MDF-Man-1411</t>
  </si>
  <si>
    <t>MDF-Man-1412</t>
  </si>
  <si>
    <t>MDF-Man-1413</t>
  </si>
  <si>
    <t>MDF-Man-1414</t>
  </si>
  <si>
    <t>MDF-Man-1415</t>
  </si>
  <si>
    <t>MDF-Man-1416</t>
  </si>
  <si>
    <t>MDF-Man-1417</t>
  </si>
  <si>
    <t>MDF-Man-1418</t>
  </si>
  <si>
    <t>MDF-Man-1419</t>
  </si>
  <si>
    <t>MDF-Man-1420</t>
  </si>
  <si>
    <t>MDF-Man-1421</t>
  </si>
  <si>
    <t>MDF-Man-1422</t>
  </si>
  <si>
    <t>MDF-Man-1423</t>
  </si>
  <si>
    <t>MDF-Man-1424</t>
  </si>
  <si>
    <t>MDF-Man-1425</t>
  </si>
  <si>
    <t>MDF-Man-1426</t>
  </si>
  <si>
    <t>MDF-Man-1427</t>
  </si>
  <si>
    <t>MDF-Man-1428</t>
  </si>
  <si>
    <t>MDF-Man-1429</t>
  </si>
  <si>
    <t>MDF-Man-1430</t>
  </si>
  <si>
    <t>MDF-Man-1431</t>
  </si>
  <si>
    <t>MDF-Man-1432</t>
  </si>
  <si>
    <t>MDF-Man-1433</t>
  </si>
  <si>
    <t>MDF-Man-1434</t>
  </si>
  <si>
    <t>MDF-Man-1435</t>
  </si>
  <si>
    <t>MDF-Man-1436</t>
  </si>
  <si>
    <t>MDF-Man-1437</t>
  </si>
  <si>
    <t>MDF-Man-1438</t>
  </si>
  <si>
    <t>MDF-Man-1439</t>
  </si>
  <si>
    <t>MDF-Man-1440</t>
  </si>
  <si>
    <t>MDF-Man-1441</t>
  </si>
  <si>
    <t>MDF-Man-1442</t>
  </si>
  <si>
    <t>MDF-Man-1443</t>
  </si>
  <si>
    <t>MDF-Man-1444</t>
  </si>
  <si>
    <t>MDF-Man-1445</t>
  </si>
  <si>
    <t>MDF-Man-1446</t>
  </si>
  <si>
    <t>MDF-Man-1447</t>
  </si>
  <si>
    <t>MDF-Man-1448</t>
  </si>
  <si>
    <t>MDF-Man-1449</t>
  </si>
  <si>
    <t>MDF-Man-1450</t>
  </si>
  <si>
    <t>MDF-Man-1451</t>
  </si>
  <si>
    <t>MDF-Man-1452</t>
  </si>
  <si>
    <t>MDF-Man-1453</t>
  </si>
  <si>
    <t>MDF-Man-1454</t>
  </si>
  <si>
    <t>MDF-Man-1455</t>
  </si>
  <si>
    <t>MDF-Man-1456</t>
  </si>
  <si>
    <t>MDF-Man-1457</t>
  </si>
  <si>
    <t>MDF-Man-1458</t>
  </si>
  <si>
    <t>MDF-Man-1459</t>
  </si>
  <si>
    <t>MDF-Man-1460</t>
  </si>
  <si>
    <t>MDF-Man-1461</t>
  </si>
  <si>
    <t>MDF-Man-1462</t>
  </si>
  <si>
    <t>MDF-Man-1463</t>
  </si>
  <si>
    <t>MDF-Man-1464</t>
  </si>
  <si>
    <t>MDF-Man-1465</t>
  </si>
  <si>
    <t>MDF-Man-1466</t>
  </si>
  <si>
    <t>MDF-Man-1467</t>
  </si>
  <si>
    <t>MDF-Man-1468</t>
  </si>
  <si>
    <t>MDF-Man-1469</t>
  </si>
  <si>
    <t>MDF-Man-1470</t>
  </si>
  <si>
    <t>MDF-Man-1471</t>
  </si>
  <si>
    <t>MDF-Man-1472</t>
  </si>
  <si>
    <t>MDF-Man-1473</t>
  </si>
  <si>
    <t>MDF-Man-1474</t>
  </si>
  <si>
    <t>MDF-Man-1475</t>
  </si>
  <si>
    <t>MDF-Man-1476</t>
  </si>
  <si>
    <t>MDF-Man-1477</t>
  </si>
  <si>
    <t>MDF-Man-1478</t>
  </si>
  <si>
    <t>MDF-Man-1479</t>
  </si>
  <si>
    <t>MDF-Man-1480</t>
  </si>
  <si>
    <t>MDF-Man-1481</t>
  </si>
  <si>
    <t>MDF-Man-1482</t>
  </si>
  <si>
    <t>MDF-Man-1483</t>
  </si>
  <si>
    <t>MDF-Man-1484</t>
  </si>
  <si>
    <t>MDF-Man-1485</t>
  </si>
  <si>
    <t>MDF-Man-1486</t>
  </si>
  <si>
    <t>MDF-Man-1487</t>
  </si>
  <si>
    <t>MDF-Man-1488</t>
  </si>
  <si>
    <t>MDF-Man-1489</t>
  </si>
  <si>
    <t>MDF-Man-1490</t>
  </si>
  <si>
    <t>MDF-Man-1491</t>
  </si>
  <si>
    <t>MDF-Man-1492</t>
  </si>
  <si>
    <t>MDF-Man-1493</t>
  </si>
  <si>
    <t>MDF-Man-1494</t>
  </si>
  <si>
    <t>MDF-Man-1495</t>
  </si>
  <si>
    <t>MDF-Man-1496</t>
  </si>
  <si>
    <t>MDF-Man-1497</t>
  </si>
  <si>
    <t>MDF-Man-1498</t>
  </si>
  <si>
    <t>MDF-Man-1499</t>
  </si>
  <si>
    <t>MDF-Man-1500</t>
  </si>
  <si>
    <t>MDF-Man-1501</t>
  </si>
  <si>
    <t>MDF-Man-1502</t>
  </si>
  <si>
    <t>MDF-Man-1503</t>
  </si>
  <si>
    <t>MDF-Man-1504</t>
  </si>
  <si>
    <t>MDF-Man-1505</t>
  </si>
  <si>
    <t>MDF-Man-1506</t>
  </si>
  <si>
    <t>MDF-Man-1507</t>
  </si>
  <si>
    <t>MDF-Man-1508</t>
  </si>
  <si>
    <t>MDF-Man-1509</t>
  </si>
  <si>
    <t>MDF-Man-1510</t>
  </si>
  <si>
    <t>MDF-Man-1511</t>
  </si>
  <si>
    <t>MDF-Man-1512</t>
  </si>
  <si>
    <t>MDF-Man-1513</t>
  </si>
  <si>
    <t>MDF-Man-1514</t>
  </si>
  <si>
    <t>MDF-Man-1515</t>
  </si>
  <si>
    <t>MDF-Man-1516</t>
  </si>
  <si>
    <t>MDF-Man-1517</t>
  </si>
  <si>
    <t>MDF-Man-1518</t>
  </si>
  <si>
    <t>MDF-Man-1519</t>
  </si>
  <si>
    <t>MDF-Man-1520</t>
  </si>
  <si>
    <t>MDF-Man-1521</t>
  </si>
  <si>
    <t>MDF-Man-1522</t>
  </si>
  <si>
    <t>MDF-Man-1523</t>
  </si>
  <si>
    <t>MDF-Man-1524</t>
  </si>
  <si>
    <t>MDF-Man-1525</t>
  </si>
  <si>
    <t>MDF-Man-1526</t>
  </si>
  <si>
    <t>MDF-Man-1527</t>
  </si>
  <si>
    <t>MDF-Man-1528</t>
  </si>
  <si>
    <t>MDF-Man-1529</t>
  </si>
  <si>
    <t>MDF-Man-1530</t>
  </si>
  <si>
    <t>MDF-Man-1531</t>
  </si>
  <si>
    <t>MDF-Man-1532</t>
  </si>
  <si>
    <t>MDF-Man-1533</t>
  </si>
  <si>
    <t>MDF-Man-1534</t>
  </si>
  <si>
    <t>MDF-Man-1535</t>
  </si>
  <si>
    <t>MDF-Man-1536</t>
  </si>
  <si>
    <t>MDF-Man-1537</t>
  </si>
  <si>
    <t>MDF-Man-1538</t>
  </si>
  <si>
    <t>MDF-Man-1539</t>
  </si>
  <si>
    <t>MDF-Man-1540</t>
  </si>
  <si>
    <t>MDF-Man-1541</t>
  </si>
  <si>
    <t>MDF-Man-1542</t>
  </si>
  <si>
    <t>MDF-Man-1543</t>
  </si>
  <si>
    <t>MDF-Man-1544</t>
  </si>
  <si>
    <t>MDF-Man-1545</t>
  </si>
  <si>
    <t>MDF-Man-1546</t>
  </si>
  <si>
    <t>MDF-Man-1547</t>
  </si>
  <si>
    <t>MDF-Man-1548</t>
  </si>
  <si>
    <t>MDF-Man-1549</t>
  </si>
  <si>
    <t>MDF-Man-1550</t>
  </si>
  <si>
    <t>MDF-Man-1551</t>
  </si>
  <si>
    <t>MDF-Man-1552</t>
  </si>
  <si>
    <t>MDF-Man-1553</t>
  </si>
  <si>
    <t>MDF-Man-1554</t>
  </si>
  <si>
    <t>MDF-Man-1555</t>
  </si>
  <si>
    <t>MDF-Man-1556</t>
  </si>
  <si>
    <t>MDF-Man-1557</t>
  </si>
  <si>
    <t>MDF-Man-1558</t>
  </si>
  <si>
    <t>MDF-Man-1559</t>
  </si>
  <si>
    <t>MDF-Man-1560</t>
  </si>
  <si>
    <t>MDF-Man-1561</t>
  </si>
  <si>
    <t>MDF-Man-1562</t>
  </si>
  <si>
    <t>MDF-Man-1563</t>
  </si>
  <si>
    <t>MDF-Man-1564</t>
  </si>
  <si>
    <t>MDF-Man-1565</t>
  </si>
  <si>
    <t>MDF-Man-1566</t>
  </si>
  <si>
    <t>MDF-Man-1567</t>
  </si>
  <si>
    <t>MDF-Man-1568</t>
  </si>
  <si>
    <t>MDF-Man-1569</t>
  </si>
  <si>
    <t>MDF-Man-1570</t>
  </si>
  <si>
    <t>MDF-Man-1571</t>
  </si>
  <si>
    <t>MDF-Man-1572</t>
  </si>
  <si>
    <t>MDF-Man-1573</t>
  </si>
  <si>
    <t>MDF-Man-1574</t>
  </si>
  <si>
    <t>MDF-Man-1575</t>
  </si>
  <si>
    <t>MDF-Man-1576</t>
  </si>
  <si>
    <t>MDF-Man-1577</t>
  </si>
  <si>
    <t>MDF-Man-1578</t>
  </si>
  <si>
    <t>MDF-Man-1579</t>
  </si>
  <si>
    <t>MDF-Man-1580</t>
  </si>
  <si>
    <t>MDF-Man-1581</t>
  </si>
  <si>
    <t>MDF-Man-1582</t>
  </si>
  <si>
    <t>MDF-Man-1583</t>
  </si>
  <si>
    <t>MDF-Man-1584</t>
  </si>
  <si>
    <t>MDF-Man-1585</t>
  </si>
  <si>
    <t>MDF-Man-1586</t>
  </si>
  <si>
    <t>MDF-Man-1587</t>
  </si>
  <si>
    <t>MDF-Man-1588</t>
  </si>
  <si>
    <t>MDF-Man-1589</t>
  </si>
  <si>
    <t>MDF-Man-1590</t>
  </si>
  <si>
    <t>MDF-Man-1591</t>
  </si>
  <si>
    <t>MDF-Man-1592</t>
  </si>
  <si>
    <t>MDF-Man-1593</t>
  </si>
  <si>
    <t>MDF-Man-1594</t>
  </si>
  <si>
    <t>MDF-Man-1595</t>
  </si>
  <si>
    <t>MDF-Man-1596</t>
  </si>
  <si>
    <t>MDF-Man-1597</t>
  </si>
  <si>
    <t>MDF-Man-1598</t>
  </si>
  <si>
    <t>MDF-Man-1599</t>
  </si>
  <si>
    <t>MDF-Man-1600</t>
  </si>
  <si>
    <t>MDF-Man-1601</t>
  </si>
  <si>
    <t>MDF-Man-1602</t>
  </si>
  <si>
    <t>MDF-Man-1603</t>
  </si>
  <si>
    <t>MDF-Man-1604</t>
  </si>
  <si>
    <t>MDF-Man-1605</t>
  </si>
  <si>
    <t>MDF-Man-1606</t>
  </si>
  <si>
    <t>MDF-Man-1607</t>
  </si>
  <si>
    <t>MDF-Man-1608</t>
  </si>
  <si>
    <t>MDF-Man-1609</t>
  </si>
  <si>
    <t>MDF-Man-1610</t>
  </si>
  <si>
    <t>MDF-Man-1611</t>
  </si>
  <si>
    <t>MDF-Man-1612</t>
  </si>
  <si>
    <t>MDF-Man-1613</t>
  </si>
  <si>
    <t>MDF-Man-1614</t>
  </si>
  <si>
    <t>MDF-Man-1615</t>
  </si>
  <si>
    <t>MDF-Man-1616</t>
  </si>
  <si>
    <t>MDF-Man-1617</t>
  </si>
  <si>
    <t>MDF-Man-1618</t>
  </si>
  <si>
    <t>MDF-Man-1619</t>
  </si>
  <si>
    <t>MDF-Man-1620</t>
  </si>
  <si>
    <t>MDF-Man-1621</t>
  </si>
  <si>
    <t>MDF-Man-1622</t>
  </si>
  <si>
    <t>MDF-Man-1623</t>
  </si>
  <si>
    <t>MDF-Man-1624</t>
  </si>
  <si>
    <t>MDF-Man-1625</t>
  </si>
  <si>
    <t>MDF-Man-1626</t>
  </si>
  <si>
    <t>MDF-Man-1627</t>
  </si>
  <si>
    <t>MDF-Man-1628</t>
  </si>
  <si>
    <t>MDF-Man-1629</t>
  </si>
  <si>
    <t>MDF-Man-1630</t>
  </si>
  <si>
    <t>MDF-Man-1631</t>
  </si>
  <si>
    <t>MDF-Man-1632</t>
  </si>
  <si>
    <t>MDF-Man-1633</t>
  </si>
  <si>
    <t>MDF-Man-1634</t>
  </si>
  <si>
    <t>MDF-Man-1635</t>
  </si>
  <si>
    <t>MDF-Man-1636</t>
  </si>
  <si>
    <t>MDF-Man-1637</t>
  </si>
  <si>
    <t>MDF-Man-1638</t>
  </si>
  <si>
    <t>MDF-Man-1639</t>
  </si>
  <si>
    <t>MDF-Man-1640</t>
  </si>
  <si>
    <t>MDF-Man-1641</t>
  </si>
  <si>
    <t>MDF-Man-1642</t>
  </si>
  <si>
    <t>MDF-Man-1643</t>
  </si>
  <si>
    <t>MDF-Man-1644</t>
  </si>
  <si>
    <t>MDF-Man-1645</t>
  </si>
  <si>
    <t>MDF-Man-1646</t>
  </si>
  <si>
    <t>MDF-Man-1647</t>
  </si>
  <si>
    <t>MDF-Man-1648</t>
  </si>
  <si>
    <t>MDF-Man-1649</t>
  </si>
  <si>
    <t>MDF-Man-1650</t>
  </si>
  <si>
    <t>MDF-Man-1651</t>
  </si>
  <si>
    <t>MDF-Man-1652</t>
  </si>
  <si>
    <t>MDF-Man-1653</t>
  </si>
  <si>
    <t>MDF-Man-1654</t>
  </si>
  <si>
    <t>MDF-Man-1655</t>
  </si>
  <si>
    <t>MDF-Man-1656</t>
  </si>
  <si>
    <t>MDF-Man-1657</t>
  </si>
  <si>
    <t>MDF-Man-1658</t>
  </si>
  <si>
    <t>MDF-Man-1659</t>
  </si>
  <si>
    <t>MDF-Man-1660</t>
  </si>
  <si>
    <t>MDF-Man-1661</t>
  </si>
  <si>
    <t>MDF-Man-1662</t>
  </si>
  <si>
    <t>MDF-Man-1663</t>
  </si>
  <si>
    <t>MDF-Man-1664</t>
  </si>
  <si>
    <t>MDF-Man-1665</t>
  </si>
  <si>
    <t>MDF-Man-1666</t>
  </si>
  <si>
    <t>MDF-Man-1667</t>
  </si>
  <si>
    <t>MDF-Man-1668</t>
  </si>
  <si>
    <t>MDF-Man-1669</t>
  </si>
  <si>
    <t>MDF-Man-1670</t>
  </si>
  <si>
    <t>MDF-Man-1671</t>
  </si>
  <si>
    <t>MDF-Man-1672</t>
  </si>
  <si>
    <t>MDF-Man-1673</t>
  </si>
  <si>
    <t>MDF-Man-1674</t>
  </si>
  <si>
    <t>MDF-Man-1675</t>
  </si>
  <si>
    <t>MDF-Man-1676</t>
  </si>
  <si>
    <t>MDF-Man-1677</t>
  </si>
  <si>
    <t>MDF-Man-1678</t>
  </si>
  <si>
    <t>MDF-Man-1679</t>
  </si>
  <si>
    <t>MDF-Man-1680</t>
  </si>
  <si>
    <t>MDF-Man-1681</t>
  </si>
  <si>
    <t>MDF-Man-1682</t>
  </si>
  <si>
    <t>MDF-Man-1683</t>
  </si>
  <si>
    <t>MDF-Man-1684</t>
  </si>
  <si>
    <t>MDF-Man-1685</t>
  </si>
  <si>
    <t>MDF-Man-1686</t>
  </si>
  <si>
    <t>MDF-Man-1687</t>
  </si>
  <si>
    <t>MDF-Man-1688</t>
  </si>
  <si>
    <t>MDF-Man-1689</t>
  </si>
  <si>
    <t>MDF-Man-1690</t>
  </si>
  <si>
    <t>MDF-Man-1691</t>
  </si>
  <si>
    <t>MDF-Man-1692</t>
  </si>
  <si>
    <t>MDF-Man-1693</t>
  </si>
  <si>
    <t>MDF-Man-1694</t>
  </si>
  <si>
    <t>MDF-Man-1695</t>
  </si>
  <si>
    <t>MDF-Man-1696</t>
  </si>
  <si>
    <t>MDF-Man-1697</t>
  </si>
  <si>
    <t>MDF-Man-1698</t>
  </si>
  <si>
    <t>MDF-Man-1699</t>
  </si>
  <si>
    <t>MDF-Man-1700</t>
  </si>
  <si>
    <t>MDF-Man-1701</t>
  </si>
  <si>
    <t>MDF-Man-1702</t>
  </si>
  <si>
    <t>MDF-Man-1703</t>
  </si>
  <si>
    <t>MDF-Man-1704</t>
  </si>
  <si>
    <t>MDF-Man-1705</t>
  </si>
  <si>
    <t>MDF-Man-1706</t>
  </si>
  <si>
    <t>MDF-Man-1707</t>
  </si>
  <si>
    <t>MDF-Man-1708</t>
  </si>
  <si>
    <t>MDF-Man-1709</t>
  </si>
  <si>
    <t>MDF-Man-1710</t>
  </si>
  <si>
    <t>MDF-Man-1711</t>
  </si>
  <si>
    <t>MDF-Man-1712</t>
  </si>
  <si>
    <t>MDF-Man-1713</t>
  </si>
  <si>
    <t>MDF-Man-1714</t>
  </si>
  <si>
    <t>MDF-Man-1715</t>
  </si>
  <si>
    <t>MDF-Man-1716</t>
  </si>
  <si>
    <t>MDF-Man-1717</t>
  </si>
  <si>
    <t>MDF-Man-1718</t>
  </si>
  <si>
    <t>MDF-Man-1719</t>
  </si>
  <si>
    <t>MDF-Man-1720</t>
  </si>
  <si>
    <t>MDF-Man-1721</t>
  </si>
  <si>
    <t>MDF-Man-1722</t>
  </si>
  <si>
    <t>MDF-Man-1723</t>
  </si>
  <si>
    <t>MDF-Man-1724</t>
  </si>
  <si>
    <t>MDF-Man-1725</t>
  </si>
  <si>
    <t>MDF-Man-1726</t>
  </si>
  <si>
    <t>MDF-Man-1727</t>
  </si>
  <si>
    <t>MDF-Man-1728</t>
  </si>
  <si>
    <t>MDF-Man-1729</t>
  </si>
  <si>
    <t>MDF-Man-1730</t>
  </si>
  <si>
    <t>MDF-Man-1731</t>
  </si>
  <si>
    <t>MDF-Man-1732</t>
  </si>
  <si>
    <t>MDF-Man-1733</t>
  </si>
  <si>
    <t>MDF-Man-1734</t>
  </si>
  <si>
    <t>MDF-Man-1735</t>
  </si>
  <si>
    <t>MDF-Man-1736</t>
  </si>
  <si>
    <t>MDF-Man-1737</t>
  </si>
  <si>
    <t>MDF-Man-1738</t>
  </si>
  <si>
    <t>MDF-Man-1739</t>
  </si>
  <si>
    <t>MDF-Man-1740</t>
  </si>
  <si>
    <t>MDF-Man-1741</t>
  </si>
  <si>
    <t>MDF-Man-1742</t>
  </si>
  <si>
    <t>MDF-Man-1743</t>
  </si>
  <si>
    <t>MDF-Man-1744</t>
  </si>
  <si>
    <t>MDF-Man-1745</t>
  </si>
  <si>
    <t>MDF-Man-1746</t>
  </si>
  <si>
    <t>MDF-Man-1747</t>
  </si>
  <si>
    <t>MDF-Man-1748</t>
  </si>
  <si>
    <t>MDF-Man-1749</t>
  </si>
  <si>
    <t>MDF-Man-1750</t>
  </si>
  <si>
    <t>MDF-Man-1751</t>
  </si>
  <si>
    <t>MDF-Man-1752</t>
  </si>
  <si>
    <t>MDF-Man-1753</t>
  </si>
  <si>
    <t>MDF-Man-1754</t>
  </si>
  <si>
    <t>MDF-Man-1755</t>
  </si>
  <si>
    <t>MDF-Man-1756</t>
  </si>
  <si>
    <t>MDF-Man-1757</t>
  </si>
  <si>
    <t>MDF-Man-1758</t>
  </si>
  <si>
    <t>MDF-Man-1759</t>
  </si>
  <si>
    <t>MDF-Man-1760</t>
  </si>
  <si>
    <t>MDF-Man-1761</t>
  </si>
  <si>
    <t>MDF-Man-1762</t>
  </si>
  <si>
    <t>MDF-Man-1763</t>
  </si>
  <si>
    <t>MDF-Man-1764</t>
  </si>
  <si>
    <t>MDF-Man-1765</t>
  </si>
  <si>
    <t>MDF-Man-1766</t>
  </si>
  <si>
    <t>MDF-Man-1767</t>
  </si>
  <si>
    <t>MDF-Man-1768</t>
  </si>
  <si>
    <t>MDF-Man-1769</t>
  </si>
  <si>
    <t>MDF-Man-1770</t>
  </si>
  <si>
    <t>MDF-Man-1771</t>
  </si>
  <si>
    <t>MDF-Man-1772</t>
  </si>
  <si>
    <t>MDF-Man-1773</t>
  </si>
  <si>
    <t>MDF-Man-1774</t>
  </si>
  <si>
    <t>MDF-Man-1775</t>
  </si>
  <si>
    <t>MDF-Man-1776</t>
  </si>
  <si>
    <t>MDF-Man-1777</t>
  </si>
  <si>
    <t>MDF-Man-1778</t>
  </si>
  <si>
    <t>MDF-Man-1779</t>
  </si>
  <si>
    <t>MDF-Man-1780</t>
  </si>
  <si>
    <t>MDF-Man-1781</t>
  </si>
  <si>
    <t>MDF-Man-1782</t>
  </si>
  <si>
    <t>MDF-Man-1783</t>
  </si>
  <si>
    <t>MDF-Man-1784</t>
  </si>
  <si>
    <t>MDF-Man-1785</t>
  </si>
  <si>
    <t>MDF-Man-1786</t>
  </si>
  <si>
    <t>MDF-Man-1787</t>
  </si>
  <si>
    <t>MDF-Man-1788</t>
  </si>
  <si>
    <t>MDF-Man-1789</t>
  </si>
  <si>
    <t>MDF-Man-1790</t>
  </si>
  <si>
    <t>MDF-Man-1791</t>
  </si>
  <si>
    <t>MDF-Man-1792</t>
  </si>
  <si>
    <t>MDF-Man-1793</t>
  </si>
  <si>
    <t>MDF-Man-1794</t>
  </si>
  <si>
    <t>MDF-Man-1795</t>
  </si>
  <si>
    <t>MDF-Man-1796</t>
  </si>
  <si>
    <t>MDF-Man-1797</t>
  </si>
  <si>
    <t>MDF-Man-1798</t>
  </si>
  <si>
    <t>MDF-Man-1799</t>
  </si>
  <si>
    <t>MDF-Man-1800</t>
  </si>
  <si>
    <t>MDF-Man-1801</t>
  </si>
  <si>
    <t>MDF-Man-1802</t>
  </si>
  <si>
    <t>MDF-Man-1803</t>
  </si>
  <si>
    <t>MDF-Man-1804</t>
  </si>
  <si>
    <t>MDF-Man-1805</t>
  </si>
  <si>
    <t>MDF-Man-1806</t>
  </si>
  <si>
    <t>MDF-Man-1807</t>
  </si>
  <si>
    <t>MDF-Man-1808</t>
  </si>
  <si>
    <t>MDF-Man-1809</t>
  </si>
  <si>
    <t>MDF-Man-1810</t>
  </si>
  <si>
    <t>MDF-Man-1811</t>
  </si>
  <si>
    <t>MDF-Man-1812</t>
  </si>
  <si>
    <t>MDF-Man-1813</t>
  </si>
  <si>
    <t>MDF-Man-1814</t>
  </si>
  <si>
    <t>MDF-Man-1815</t>
  </si>
  <si>
    <t>MDF-Man-1816</t>
  </si>
  <si>
    <t>MDF-Man-1817</t>
  </si>
  <si>
    <t>MDF-Man-1818</t>
  </si>
  <si>
    <t>MDF-Man-1819</t>
  </si>
  <si>
    <t>MDF-Man-1820</t>
  </si>
  <si>
    <t>MDF-Man-1821</t>
  </si>
  <si>
    <t>MDF-Man-1822</t>
  </si>
  <si>
    <t>MDF-Man-1823</t>
  </si>
  <si>
    <t>MDF-Man-1824</t>
  </si>
  <si>
    <t>MDF-Man-1825</t>
  </si>
  <si>
    <t>MDF-Man-1826</t>
  </si>
  <si>
    <t>MDF-Man-1827</t>
  </si>
  <si>
    <t>MDF-Man-1828</t>
  </si>
  <si>
    <t>MDF-Man-1829</t>
  </si>
  <si>
    <t>MDF-Man-1830</t>
  </si>
  <si>
    <t>MDF-Man-1831</t>
  </si>
  <si>
    <t>MDF-Man-1832</t>
  </si>
  <si>
    <t>MDF-Man-1833</t>
  </si>
  <si>
    <t>MDF-Man-1834</t>
  </si>
  <si>
    <t>MDF-Man-1835</t>
  </si>
  <si>
    <t>MDF-Man-1836</t>
  </si>
  <si>
    <t>MDF-Man-1837</t>
  </si>
  <si>
    <t>MDF-Man-1838</t>
  </si>
  <si>
    <t>MDF-Man-1839</t>
  </si>
  <si>
    <t>MDF-Man-1840</t>
  </si>
  <si>
    <t>MDF-Man-1841</t>
  </si>
  <si>
    <t>MDF-Man-1842</t>
  </si>
  <si>
    <t>MDF-Man-1843</t>
  </si>
  <si>
    <t>MDF-Man-1844</t>
  </si>
  <si>
    <t>MDF-Man-1845</t>
  </si>
  <si>
    <t>MDF-Man-1846</t>
  </si>
  <si>
    <t>MDF-Man-1847</t>
  </si>
  <si>
    <t>MDF-Man-1848</t>
  </si>
  <si>
    <t>MDF-Man-1849</t>
  </si>
  <si>
    <t>MDF-Man-1850</t>
  </si>
  <si>
    <t>MDF-Man-1851</t>
  </si>
  <si>
    <t>MDF-Man-1852</t>
  </si>
  <si>
    <t>MDF-Man-1853</t>
  </si>
  <si>
    <t>MDF-Man-1854</t>
  </si>
  <si>
    <t>MDF-Man-1855</t>
  </si>
  <si>
    <t>MDF-Man-1856</t>
  </si>
  <si>
    <t>MDF-Man-1857</t>
  </si>
  <si>
    <t>MDF-Man-1858</t>
  </si>
  <si>
    <t>MDF-Man-1859</t>
  </si>
  <si>
    <t>MDF-Man-1860</t>
  </si>
  <si>
    <t>MDF-Man-1861</t>
  </si>
  <si>
    <t>MDF-Man-1862</t>
  </si>
  <si>
    <t>MDF-Man-1863</t>
  </si>
  <si>
    <t>MDF-Man-1864</t>
  </si>
  <si>
    <t>MDF-Man-1865</t>
  </si>
  <si>
    <t>MDF-Man-1866</t>
  </si>
  <si>
    <t>MDF-Man-1867</t>
  </si>
  <si>
    <t>MDF-Man-1868</t>
  </si>
  <si>
    <t>MDF-Man-1869</t>
  </si>
  <si>
    <t>MDF-Man-1870</t>
  </si>
  <si>
    <t>MDF-Man-1871</t>
  </si>
  <si>
    <t>MDF-Man-1872</t>
  </si>
  <si>
    <t>MDF-Man-1873</t>
  </si>
  <si>
    <t>MDF-Man-1874</t>
  </si>
  <si>
    <t>MDF-Man-1875</t>
  </si>
  <si>
    <t>MDF-Man-1876</t>
  </si>
  <si>
    <t>MDF-Man-1877</t>
  </si>
  <si>
    <t>MDF-Man-1878</t>
  </si>
  <si>
    <t>MDF-Man-1879</t>
  </si>
  <si>
    <t>MDF-Man-1880</t>
  </si>
  <si>
    <t>MDF-Man-1881</t>
  </si>
  <si>
    <t>MDF-Man-1882</t>
  </si>
  <si>
    <t>MDF-Man-1883</t>
  </si>
  <si>
    <t>MDF-Man-1884</t>
  </si>
  <si>
    <t>MDF-Man-1885</t>
  </si>
  <si>
    <t>MDF-Man-1886</t>
  </si>
  <si>
    <t>MDF-Man-1887</t>
  </si>
  <si>
    <t>MDF-Man-1888</t>
  </si>
  <si>
    <t>MDF-Man-1889</t>
  </si>
  <si>
    <t>MDF-Man-1890</t>
  </si>
  <si>
    <t>MDF-Man-1891</t>
  </si>
  <si>
    <t>MDF-Man-1892</t>
  </si>
  <si>
    <t>MDF-Man-1893</t>
  </si>
  <si>
    <t>MDF-Man-1894</t>
  </si>
  <si>
    <t>MDF-Man-1895</t>
  </si>
  <si>
    <t>MDF-Man-1896</t>
  </si>
  <si>
    <t>MDF-Man-1897</t>
  </si>
  <si>
    <t>MDF-Man-1898</t>
  </si>
  <si>
    <t>MDF-Man-1899</t>
  </si>
  <si>
    <t>MDF-Man-1900</t>
  </si>
  <si>
    <t>MDF-Man-1901</t>
  </si>
  <si>
    <t>MDF-Man-1902</t>
  </si>
  <si>
    <t>MDF-Man-1903</t>
  </si>
  <si>
    <t>MDF-Man-1904</t>
  </si>
  <si>
    <t>MDF-Man-1905</t>
  </si>
  <si>
    <t>MDF-Man-1906</t>
  </si>
  <si>
    <t>MDF-Man-1907</t>
  </si>
  <si>
    <t>MDF-Man-1908</t>
  </si>
  <si>
    <t>MDF-Man-1909</t>
  </si>
  <si>
    <t>MDF-Man-1910</t>
  </si>
  <si>
    <t>MDF-Man-1911</t>
  </si>
  <si>
    <t>MDF-Man-1912</t>
  </si>
  <si>
    <t>MDF-Man-1913</t>
  </si>
  <si>
    <t>MDF-Man-1914</t>
  </si>
  <si>
    <t>MDF-Man-1915</t>
  </si>
  <si>
    <t>MDF-Man-1916</t>
  </si>
  <si>
    <t>MDF-Man-1917</t>
  </si>
  <si>
    <t>MDF-Man-1918</t>
  </si>
  <si>
    <t>MDF-Man-1919</t>
  </si>
  <si>
    <t>MDF-Man-1920</t>
  </si>
  <si>
    <t>MDF-Man-1921</t>
  </si>
  <si>
    <t>MDF-Man-1922</t>
  </si>
  <si>
    <t>MDF-Man-1923</t>
  </si>
  <si>
    <t>MDF-Man-1924</t>
  </si>
  <si>
    <t>MDF-Man-1925</t>
  </si>
  <si>
    <t>MDF-Man-1926</t>
  </si>
  <si>
    <t>MDF-Man-1927</t>
  </si>
  <si>
    <t>MDF-Man-1928</t>
  </si>
  <si>
    <t>MDF-Man-1929</t>
  </si>
  <si>
    <t>MDF-Man-1930</t>
  </si>
  <si>
    <t>MDF-Man-1931</t>
  </si>
  <si>
    <t>MDF-Man-1932</t>
  </si>
  <si>
    <t>MDF-Man-1933</t>
  </si>
  <si>
    <t>MDF-Man-1934</t>
  </si>
  <si>
    <t>MDF-Man-1935</t>
  </si>
  <si>
    <t>MDF-Man-1936</t>
  </si>
  <si>
    <t>MDF-Man-1937</t>
  </si>
  <si>
    <t>MDF-Man-1938</t>
  </si>
  <si>
    <t>MDF-Man-1939</t>
  </si>
  <si>
    <t>MDF-Man-1940</t>
  </si>
  <si>
    <t>MDF-Man-1941</t>
  </si>
  <si>
    <t>MDF-Man-1942</t>
  </si>
  <si>
    <t>MDF-Man-1943</t>
  </si>
  <si>
    <t>MDF-Man-1944</t>
  </si>
  <si>
    <t>MDF-Man-1945</t>
  </si>
  <si>
    <t>MDF-Man-1946</t>
  </si>
  <si>
    <t>MDF-Man-1947</t>
  </si>
  <si>
    <t>MDF-Man-1948</t>
  </si>
  <si>
    <t>MDF-Man-1949</t>
  </si>
  <si>
    <t>MDF-Man-1950</t>
  </si>
  <si>
    <t>MDF-Man-1951</t>
  </si>
  <si>
    <t>MDF-Man-1952</t>
  </si>
  <si>
    <t>MDF-Man-1953</t>
  </si>
  <si>
    <t>MDF-Man-1954</t>
  </si>
  <si>
    <t>MDF-Man-1955</t>
  </si>
  <si>
    <t>MDF-Man-1956</t>
  </si>
  <si>
    <t>MDF-Man-1957</t>
  </si>
  <si>
    <t>MDF-Man-1958</t>
  </si>
  <si>
    <t>MDF-Man-1959</t>
  </si>
  <si>
    <t>MDF-Man-1960</t>
  </si>
  <si>
    <t>MDF-Man-1961</t>
  </si>
  <si>
    <t>MDF-Man-1962</t>
  </si>
  <si>
    <t>MDF-Man-1963</t>
  </si>
  <si>
    <t>MDF-Man-1964</t>
  </si>
  <si>
    <t>MDF-Man-1965</t>
  </si>
  <si>
    <t>MDF-Man-1966</t>
  </si>
  <si>
    <t>MDF-Man-1967</t>
  </si>
  <si>
    <t>MDF-Man-1968</t>
  </si>
  <si>
    <t>MDF-Man-1969</t>
  </si>
  <si>
    <t>MDF-Man-1970</t>
  </si>
  <si>
    <t>MDF-Man-1971</t>
  </si>
  <si>
    <t>MDF-Man-1972</t>
  </si>
  <si>
    <t>MDF-Man-1973</t>
  </si>
  <si>
    <t>MDF-Man-1974</t>
  </si>
  <si>
    <t>MDF-Man-1975</t>
  </si>
  <si>
    <t>MDF-Man-1976</t>
  </si>
  <si>
    <t>MDF-Man-1977</t>
  </si>
  <si>
    <t>MDF-Man-1978</t>
  </si>
  <si>
    <t>MDF-Man-1979</t>
  </si>
  <si>
    <t>MDF-Man-1980</t>
  </si>
  <si>
    <t>MDF-Man-1981</t>
  </si>
  <si>
    <t>MDF-Man-1982</t>
  </si>
  <si>
    <t>MDF-Man-1983</t>
  </si>
  <si>
    <t>MDF-Man-1984</t>
  </si>
  <si>
    <t>MDF-Man-1985</t>
  </si>
  <si>
    <t>MDF-Man-1986</t>
  </si>
  <si>
    <t>MDF-Man-1987</t>
  </si>
  <si>
    <t>MDF-Man-1988</t>
  </si>
  <si>
    <t>MDF-Man-1989</t>
  </si>
  <si>
    <t>MDF-Man-1990</t>
  </si>
  <si>
    <t>MDF-Man-1991</t>
  </si>
  <si>
    <t>MDF-Man-1992</t>
  </si>
  <si>
    <t>MDF-Man-1993</t>
  </si>
  <si>
    <t>MDF-Man-1994</t>
  </si>
  <si>
    <t>MDF-Man-1995</t>
  </si>
  <si>
    <t>MDF-Man-1996</t>
  </si>
  <si>
    <t>MDF-Man-1998</t>
  </si>
  <si>
    <t>MDF-Man-1999</t>
  </si>
  <si>
    <t>MDF-Man-2000</t>
  </si>
  <si>
    <t>MDF-Man-2001</t>
  </si>
  <si>
    <t>MDF-Man-2002</t>
  </si>
  <si>
    <t>MDF-Man-2003</t>
  </si>
  <si>
    <t>MDF-Man-2004</t>
  </si>
  <si>
    <t>MDF-Man-2005</t>
  </si>
  <si>
    <t>MDF-Man-2006</t>
  </si>
  <si>
    <t>MDF-Man-2007</t>
  </si>
  <si>
    <t>MDF-Man-2008</t>
  </si>
  <si>
    <t>MDF-Man-2009</t>
  </si>
  <si>
    <t>MDF-Man-2010</t>
  </si>
  <si>
    <t>MDF-Man-2011</t>
  </si>
  <si>
    <t>MDF-Man-2012</t>
  </si>
  <si>
    <t>MDF-Man-2013</t>
  </si>
  <si>
    <t>MDF-Man-2014</t>
  </si>
  <si>
    <t>MDF-Man-2015</t>
  </si>
  <si>
    <t>MDF-Man-2016</t>
  </si>
  <si>
    <t>MDF-Man-2017</t>
  </si>
  <si>
    <t>MDF-Man-2018</t>
  </si>
  <si>
    <t>MDF-Man-2019</t>
  </si>
  <si>
    <t>MDF-Man-2020</t>
  </si>
  <si>
    <t>MDF-Man-2021</t>
  </si>
  <si>
    <t>MDF-Man-2022</t>
  </si>
  <si>
    <t>MDF-Man-2023</t>
  </si>
  <si>
    <t>MDF-Man-2024</t>
  </si>
  <si>
    <t>MDF-Man-2025</t>
  </si>
  <si>
    <t>MDF-Man-2026</t>
  </si>
  <si>
    <t>MDF-Man-2027</t>
  </si>
  <si>
    <t>MDF-Man-2028</t>
  </si>
  <si>
    <t>MDF-Man-2029</t>
  </si>
  <si>
    <t>MDF-Man-2030</t>
  </si>
  <si>
    <t>MDF-Man-2031</t>
  </si>
  <si>
    <t>MDF-Man-2032</t>
  </si>
  <si>
    <t>MDF-Man-2033</t>
  </si>
  <si>
    <t>MDF-Man-2034</t>
  </si>
  <si>
    <t>MDF-Man-2035</t>
  </si>
  <si>
    <t>MDF-Man-2036</t>
  </si>
  <si>
    <t>MDF-Man-2037</t>
  </si>
  <si>
    <t>MDF-Man-2038</t>
  </si>
  <si>
    <t>MDF-Man-2039</t>
  </si>
  <si>
    <t>MDF-Man-2040</t>
  </si>
  <si>
    <t>MDF-Man-2041</t>
  </si>
  <si>
    <t>MDF-Man-2042</t>
  </si>
  <si>
    <t>MDF-Man-2043</t>
  </si>
  <si>
    <t>MDF-Man-2044</t>
  </si>
  <si>
    <t>MDF-Man-2045</t>
  </si>
  <si>
    <t>MDF-Man-2046</t>
  </si>
  <si>
    <t>MDF-Man-2047</t>
  </si>
  <si>
    <t>MDF-Man-2048</t>
  </si>
  <si>
    <t>MDF-Man-2049</t>
  </si>
  <si>
    <t>MDF-Man-2050</t>
  </si>
  <si>
    <t>MDF-Man-2051</t>
  </si>
  <si>
    <t>MDF-Man-2052</t>
  </si>
  <si>
    <t>MDF-Man-2053</t>
  </si>
  <si>
    <t>MDF-Man-2054</t>
  </si>
  <si>
    <t>MDF-Man-2055</t>
  </si>
  <si>
    <t>MDF-Man-2056</t>
  </si>
  <si>
    <t>MDF-Man-2057</t>
  </si>
  <si>
    <t>MDF-Man-2058</t>
  </si>
  <si>
    <t>MDF-Man-2059</t>
  </si>
  <si>
    <t>MDF-Man-2060</t>
  </si>
  <si>
    <t>MDF-Man-2061</t>
  </si>
  <si>
    <t>MDF-Man-2062</t>
  </si>
  <si>
    <t>MDF-Man-2063</t>
  </si>
  <si>
    <t>MDF-Man-2064</t>
  </si>
  <si>
    <t>MDF-Man-2065</t>
  </si>
  <si>
    <t>MDF-Man-2066</t>
  </si>
  <si>
    <t>MDF-Man-2067</t>
  </si>
  <si>
    <t>MDF-Man-2068</t>
  </si>
  <si>
    <t>MDF-Man-2069</t>
  </si>
  <si>
    <t>MDF-Man-2070</t>
  </si>
  <si>
    <t>MDF-Man-2071</t>
  </si>
  <si>
    <t>MDF-Man-2072</t>
  </si>
  <si>
    <t>MDF-Man-2073</t>
  </si>
  <si>
    <t>MDF-Man-2074</t>
  </si>
  <si>
    <t>MDF-Man-2075</t>
  </si>
  <si>
    <t>MDF-Man-2076</t>
  </si>
  <si>
    <t>MDF-Man-2077</t>
  </si>
  <si>
    <t>MDF-Man-2078</t>
  </si>
  <si>
    <t>MDF-Man-2079</t>
  </si>
  <si>
    <t>MDF-Man-2080</t>
  </si>
  <si>
    <t>MDF-Man-2081</t>
  </si>
  <si>
    <t>MDF-Man-2082</t>
  </si>
  <si>
    <t>MDF-Man-2083</t>
  </si>
  <si>
    <t>MDF-Man-2084</t>
  </si>
  <si>
    <t>MDF-Man-2085</t>
  </si>
  <si>
    <t>MDF-Man-2086</t>
  </si>
  <si>
    <t>MDF-Man-2087</t>
  </si>
  <si>
    <t>MDF-Man-2088</t>
  </si>
  <si>
    <t>MDF-Man-2089</t>
  </si>
  <si>
    <t>MDF-Man-2090</t>
  </si>
  <si>
    <t>MDF-Man-2091</t>
  </si>
  <si>
    <t>MDF-Man-2092</t>
  </si>
  <si>
    <t>MDF-Man-2093</t>
  </si>
  <si>
    <t>MDF-Man-2094</t>
  </si>
  <si>
    <t>MDF-Man-2095</t>
  </si>
  <si>
    <t>MDF-Man-2096</t>
  </si>
  <si>
    <t>MDF-Man-2097</t>
  </si>
  <si>
    <t>MDF-Man-2098</t>
  </si>
  <si>
    <t>MDF-Man-2099</t>
  </si>
  <si>
    <t>MDF-Man-2100</t>
  </si>
  <si>
    <t>MDF-Man-2101</t>
  </si>
  <si>
    <t>MDF-Man-2102</t>
  </si>
  <si>
    <t>MDF-Man-2103</t>
  </si>
  <si>
    <t>MDF-Man-2104</t>
  </si>
  <si>
    <t>MDF-Man-2105</t>
  </si>
  <si>
    <t>MDF-Man-2106</t>
  </si>
  <si>
    <t>MDF-Man-2107</t>
  </si>
  <si>
    <t>MDF-Man-2108</t>
  </si>
  <si>
    <t>MDF-Man-2109</t>
  </si>
  <si>
    <t>MDF-Man-2110</t>
  </si>
  <si>
    <t>MDF-Man-2111</t>
  </si>
  <si>
    <t>MDF-Man-2112</t>
  </si>
  <si>
    <t>MDF-Man-2113</t>
  </si>
  <si>
    <t>MDF-Man-2114</t>
  </si>
  <si>
    <t>MDF-Man-2115</t>
  </si>
  <si>
    <t>MDF-Man-2116</t>
  </si>
  <si>
    <t>MDF-Man-2117</t>
  </si>
  <si>
    <t>MDF-Man-2118</t>
  </si>
  <si>
    <t>MDF-Man-2119</t>
  </si>
  <si>
    <t>MDF-Man-2120</t>
  </si>
  <si>
    <t>MDF-Man-2121</t>
  </si>
  <si>
    <t>MDF-Man-2122</t>
  </si>
  <si>
    <t>MDF-Man-2123</t>
  </si>
  <si>
    <t>MDF-Man-2124</t>
  </si>
  <si>
    <t>MDF-Man-2125</t>
  </si>
  <si>
    <t>MDF-Man-2126</t>
  </si>
  <si>
    <t>MDF-Man-2127</t>
  </si>
  <si>
    <t>MDF-Man-2128</t>
  </si>
  <si>
    <t>MDF-Man-2129</t>
  </si>
  <si>
    <t>MDF-Man-2130</t>
  </si>
  <si>
    <t>MDF-Man-2131</t>
  </si>
  <si>
    <t>MDF-Man-2132</t>
  </si>
  <si>
    <t>MDF-Man-2133</t>
  </si>
  <si>
    <t>MDF-Man-2134</t>
  </si>
  <si>
    <t>MDF-Man-2135</t>
  </si>
  <si>
    <t>MDF-Man-2136</t>
  </si>
  <si>
    <t>MDF-Man-2137</t>
  </si>
  <si>
    <t>MDF-Man-2138</t>
  </si>
  <si>
    <t>MDF-Man-2139</t>
  </si>
  <si>
    <t>MDF-Man-2140</t>
  </si>
  <si>
    <t>MDF-Man-2141</t>
  </si>
  <si>
    <t>MDF-Man-2142</t>
  </si>
  <si>
    <t>MDF-Man-2143</t>
  </si>
  <si>
    <t>MDF-Man-2144</t>
  </si>
  <si>
    <t>MDF-Man-2145</t>
  </si>
  <si>
    <t>MDF-Man-2146</t>
  </si>
  <si>
    <t>MDF-Man-2147</t>
  </si>
  <si>
    <t>MDF-Man-2148</t>
  </si>
  <si>
    <t>MDF-Man-2149</t>
  </si>
  <si>
    <t>MDF-Man-2150</t>
  </si>
  <si>
    <t>MDF-Man-2151</t>
  </si>
  <si>
    <t>MDF-Man-2152</t>
  </si>
  <si>
    <t>MDF-Man-2153</t>
  </si>
  <si>
    <t>MDF-Man-2154</t>
  </si>
  <si>
    <t>MDF-Man-2155</t>
  </si>
  <si>
    <t>MDF-Man-2156</t>
  </si>
  <si>
    <t>MDF-Man-2157</t>
  </si>
  <si>
    <t>MDF-Man-2158</t>
  </si>
  <si>
    <t>MDF-Man-2159</t>
  </si>
  <si>
    <t>MDF-Man-2160</t>
  </si>
  <si>
    <t>MDF-Man-2161</t>
  </si>
  <si>
    <t>MDF-Man-2162</t>
  </si>
  <si>
    <t>MDF-Man-2163</t>
  </si>
  <si>
    <t>MDF-Man-2164</t>
  </si>
  <si>
    <t>MDF-Man-2165</t>
  </si>
  <si>
    <t>MDF-Man-2166</t>
  </si>
  <si>
    <t>MDF-Man-2167</t>
  </si>
  <si>
    <t>MDF-Man-2168</t>
  </si>
  <si>
    <t>MDF-Man-2169</t>
  </si>
  <si>
    <t>MDF-Man-2170</t>
  </si>
  <si>
    <t>MDF-Man-2171</t>
  </si>
  <si>
    <t>MDF-Man-2172</t>
  </si>
  <si>
    <t>MDF-Man-2173</t>
  </si>
  <si>
    <t>MDF-Man-2174</t>
  </si>
  <si>
    <t>MDF-Man-2175</t>
  </si>
  <si>
    <t>MDF-Man-2176</t>
  </si>
  <si>
    <t>MDF-Man-2177</t>
  </si>
  <si>
    <t>MDF-Man-2178</t>
  </si>
  <si>
    <t>MDF-Man-2179</t>
  </si>
  <si>
    <t>Total do Item 16 (Para 12 Meses)</t>
  </si>
  <si>
    <t>Total do Item 17 (Para 12 Meses)</t>
  </si>
  <si>
    <t>11.60</t>
  </si>
  <si>
    <t>11.61</t>
  </si>
  <si>
    <t>11.62</t>
  </si>
  <si>
    <t>SINAPI/Cotação - GTE - MDF</t>
  </si>
  <si>
    <t>11.63</t>
  </si>
  <si>
    <t>11.64</t>
  </si>
  <si>
    <t>11.65</t>
  </si>
  <si>
    <t>11.66</t>
  </si>
  <si>
    <t>11.67</t>
  </si>
  <si>
    <t>11.68</t>
  </si>
  <si>
    <t>11.69</t>
  </si>
  <si>
    <t xml:space="preserve">Fornecimento e colocação cantoneira externa - CR para divisória de granito/mármore, e=3cm, modelo GD 445 LCR ou equivalente técnico, incluindo execução dos furos  </t>
  </si>
  <si>
    <t xml:space="preserve">Fornecimento e colocação cantoneira interna - CR para divisória de granito/mármore, e=3cm, modelo PQ 840 ou equivalente técnico, incluindo execução dos furos  </t>
  </si>
  <si>
    <t xml:space="preserve">Fornecimento e colocação de parafuso para ferragens de divisórias de granito/mármore, e=3cm, modelo 860/2C - CR ou equivalente técnico, exceto execução dos furos  </t>
  </si>
  <si>
    <t>Fornecimento e colocação de tarjeta tipo livre/ocupado - CR para porta de madeira de box de banheiro, exceto batente</t>
  </si>
  <si>
    <t>Fornecimento e colocação de batente  - CR para ferragens de divisórias de granito/mármore e=3cm, incluindo execução dos furos</t>
  </si>
  <si>
    <t>Fornecimento e colocação de dobradiça com mola  - CR para divisórias de granito/mármore e=3cm e portas de madeira para box de banheiro, incluindo execução dos furos</t>
  </si>
  <si>
    <t>Fornecimento e colocação de mola hidráulica aérea, tipo fecha porta, largura até 90,00 cm, COIMBRA, DORMA ou equivalente técnico</t>
  </si>
  <si>
    <t>Fornecimento e colocação de mola hidráulica aérea, tipo fecha porta, largura de 91,00 a 100,00 cm, COIMBRA, DORMA ou equivalente técnico</t>
  </si>
  <si>
    <t>Fornecimento e colocação de mola hidráulica aérea, tipo fecha porta, largura maior que 100,00 cm, COIMBRA, DORMA ou equivalente técnico</t>
  </si>
  <si>
    <t>74046/2 - SINAPI Adaptado</t>
  </si>
  <si>
    <t>SINAPI - GTE - MDF</t>
  </si>
  <si>
    <t>14.11</t>
  </si>
  <si>
    <t>14.12</t>
  </si>
  <si>
    <t>GTE - MDF - Insumos SINAPI</t>
  </si>
  <si>
    <t>GTE-MDF-SINAPI Recalculado</t>
  </si>
  <si>
    <t>15.430</t>
  </si>
  <si>
    <t>15.431</t>
  </si>
  <si>
    <t>15.432</t>
  </si>
  <si>
    <t>15.433</t>
  </si>
  <si>
    <t>15.434</t>
  </si>
  <si>
    <t>15.435</t>
  </si>
  <si>
    <t>15.436</t>
  </si>
  <si>
    <t>15.437</t>
  </si>
  <si>
    <t>15.438</t>
  </si>
  <si>
    <t>15.439</t>
  </si>
  <si>
    <t>15.440</t>
  </si>
  <si>
    <t>73680/7 - SINAPI Adaptado</t>
  </si>
  <si>
    <t>55869 - SINAPI Adaptado</t>
  </si>
  <si>
    <t>73860/8 - SINAPI Adaptado</t>
  </si>
  <si>
    <t>73860/9 - SINAPI Adaptado</t>
  </si>
  <si>
    <t>73860/10 - SINAPI Adaptado</t>
  </si>
  <si>
    <t>73860/11 - SINAPI Adaptado</t>
  </si>
  <si>
    <t>73860/12 - SINAPI Adaptado</t>
  </si>
  <si>
    <t>73860/13 - SINAPI Adaptado</t>
  </si>
  <si>
    <t>11.70</t>
  </si>
  <si>
    <t>11.71</t>
  </si>
  <si>
    <t>11.72</t>
  </si>
  <si>
    <t>11.73</t>
  </si>
  <si>
    <t>11.74</t>
  </si>
  <si>
    <t>11.75</t>
  </si>
  <si>
    <t>11.76</t>
  </si>
  <si>
    <t>Execução de regulagens e ajustes em portas de madeira ou portas de divisórias, incluindo fornecimento de pequenos acessórios para as ferragens</t>
  </si>
  <si>
    <t>74068/1 - SINAPI Adaptado</t>
  </si>
  <si>
    <t xml:space="preserve">Execução de regulagens e ajustes em portas de madeira ou portas de divisórias, incluindo fornecimento e colocação de fechadura completa </t>
  </si>
  <si>
    <t xml:space="preserve">Execução de regulagens e ajustes em portas metálicas de alumínio ou chapa de aço , incluindo fornecimento de pequenos acessórios para esquadrias </t>
  </si>
  <si>
    <t>74139/2 - SINAPI Adaptado</t>
  </si>
  <si>
    <t>Cotação GTE-MDF</t>
  </si>
  <si>
    <t>Fornecimento e Instalação de dispositivo vedante (carrapeta) para torneira de lavatório, pia de copa e de uso geral, DECA ou equivalente técnico</t>
  </si>
  <si>
    <t>GTE-MDF-SINAPI Adaptado</t>
  </si>
  <si>
    <t>Remoção, fornecimento e instalação de engate (rabicho) PVC ø 1/2" x 40cm, incluindo niple duplo PVC ø 1/2"</t>
  </si>
  <si>
    <t>Remoção, fornecimento e instalação de válvula CR para lavatório individual de louça, DECA ou equivalente técnico</t>
  </si>
  <si>
    <t>Remoção, fornecimento e instalação de válvula CR, tipo americana para cuba inox de pia de copa</t>
  </si>
  <si>
    <t>Remoção, fornecimento e instalação de sifão PVC, TIGRE ou equivalente técnico, para tanque de louça com coluna</t>
  </si>
  <si>
    <t>89957 - SINAPI Adaptado</t>
  </si>
  <si>
    <t xml:space="preserve">Execução de ponto de consumo de água fria (subramal), tubulação PVC TIGRE soldável ou equivalente técnico, ø 25mm (3/4"), exceto recuperação de acabamentos </t>
  </si>
  <si>
    <t>Identificação e eliminação de vazamento oriundo de instalações de esgoto sanitário/águas pluviais ø 40mm a 100mm aparente (montagem industrial)</t>
  </si>
  <si>
    <t>Identificação e eliminação de vazamento oriundo de instalações de água fria com ø 25mm (3/4") a 60mm (2") aparente (montagem industrial)</t>
  </si>
  <si>
    <t xml:space="preserve">Identificação e eliminação de vazamento oriundo de instalações de água fria com ø 25mm (3/4") a 60mm (2") embutidas em alvenaria e/ou concreto, exceto recuperação dos acabamentos </t>
  </si>
  <si>
    <t xml:space="preserve">Identificação e eliminação de vazamento oriundo de instalações de esgoto sanitário/águas pluviais ø 40mm a 100mm embutidas em alvenaria e/ou concreto, exceto recuperação dos acabamentos </t>
  </si>
  <si>
    <t>Desentupimento de vaso sanitário com caixa acoplada, incluindo a retirada e reinstalação do conjunto de louça sanitária e caixa acoplada</t>
  </si>
  <si>
    <t xml:space="preserve">Desentupimento de vaso sanitário com caixa acoplada, sem retirada da louça sanitária </t>
  </si>
  <si>
    <t>M.O. - SINAPI Recalculado</t>
  </si>
  <si>
    <t>Desentupimento de tubulação horizontal ou vertical de esgoto sanitário/águas pluviais ø 40mm a 150mm</t>
  </si>
  <si>
    <t xml:space="preserve">14.003.000002-SER-PINI </t>
  </si>
  <si>
    <t>Execução de ponto de esgoto secundário, com tubo PVC branco soldável e conexões ø 40mm, exceto recuperação de acabamentos</t>
  </si>
  <si>
    <t>12.808</t>
  </si>
  <si>
    <t>12.809</t>
  </si>
  <si>
    <t>12.810</t>
  </si>
  <si>
    <t>12.811</t>
  </si>
  <si>
    <t>12.812</t>
  </si>
  <si>
    <t>12.813</t>
  </si>
  <si>
    <t>12.814</t>
  </si>
  <si>
    <t>12.815</t>
  </si>
  <si>
    <t>12.816</t>
  </si>
  <si>
    <t>12.817</t>
  </si>
  <si>
    <t>12.818</t>
  </si>
  <si>
    <t>12.819</t>
  </si>
  <si>
    <t>12.820</t>
  </si>
  <si>
    <t>12.821</t>
  </si>
  <si>
    <t>12.822</t>
  </si>
  <si>
    <t>12.823</t>
  </si>
  <si>
    <t>12.824</t>
  </si>
  <si>
    <t>12.825</t>
  </si>
  <si>
    <t>12.826</t>
  </si>
  <si>
    <t>12.827</t>
  </si>
  <si>
    <t>12.828</t>
  </si>
  <si>
    <t>12.829</t>
  </si>
  <si>
    <t>12.830</t>
  </si>
  <si>
    <t>12.831</t>
  </si>
  <si>
    <t>12.832</t>
  </si>
  <si>
    <t>12.833</t>
  </si>
  <si>
    <t>12.834</t>
  </si>
  <si>
    <t>12.835</t>
  </si>
  <si>
    <t>12.836</t>
  </si>
  <si>
    <t>83468/83469-SINAPI Adaptado</t>
  </si>
  <si>
    <t>15.441</t>
  </si>
  <si>
    <t>15.442</t>
  </si>
  <si>
    <t>15.443</t>
  </si>
  <si>
    <t>15.444</t>
  </si>
  <si>
    <t>15.445</t>
  </si>
  <si>
    <t>15.446</t>
  </si>
  <si>
    <t>15.447</t>
  </si>
  <si>
    <t>15.448</t>
  </si>
  <si>
    <t>72274 - SINAPI</t>
  </si>
  <si>
    <t>15.449</t>
  </si>
  <si>
    <t>15.450</t>
  </si>
  <si>
    <t>73831/2 - SINAPI Adaptado</t>
  </si>
  <si>
    <t>15.451</t>
  </si>
  <si>
    <t>15.452</t>
  </si>
  <si>
    <t>15.453</t>
  </si>
  <si>
    <t>15.454</t>
  </si>
  <si>
    <t>15.455</t>
  </si>
  <si>
    <t>15.456</t>
  </si>
  <si>
    <t>15.457</t>
  </si>
  <si>
    <t>15.458</t>
  </si>
  <si>
    <t>15.459</t>
  </si>
  <si>
    <t>73831/1 - SINAPI Adaptado</t>
  </si>
  <si>
    <t>GTE-MDF SINAPI Adaptado</t>
  </si>
  <si>
    <t>73831/4 - SINAPI Adaptado</t>
  </si>
  <si>
    <t>73831/5 - SINAPI Adaptado</t>
  </si>
  <si>
    <t>73831/8 - SINAPI Adaptado</t>
  </si>
  <si>
    <t>73831/9 - SINAPI Adaptado</t>
  </si>
  <si>
    <t>72274 - SINAPI Adaptado</t>
  </si>
  <si>
    <t>72274 -SINAPI Adaptado</t>
  </si>
  <si>
    <t>15.460</t>
  </si>
  <si>
    <t>15.461</t>
  </si>
  <si>
    <t>15.462</t>
  </si>
  <si>
    <t>15.463</t>
  </si>
  <si>
    <t>15.464</t>
  </si>
  <si>
    <t>15.465</t>
  </si>
  <si>
    <t>15.466</t>
  </si>
  <si>
    <t>15.467</t>
  </si>
  <si>
    <t>15.468</t>
  </si>
  <si>
    <t>83468 - SINAPI Adaptado</t>
  </si>
  <si>
    <t>83392 - SINAPI Adaptado</t>
  </si>
  <si>
    <t>83393 - SINAPI Adaptado</t>
  </si>
  <si>
    <t>83391 - SINAPI Adaptada</t>
  </si>
  <si>
    <t>83393A - SINAPI Adaptado</t>
  </si>
  <si>
    <t>72282 - SINAPI Adaptado</t>
  </si>
  <si>
    <t>15.469</t>
  </si>
  <si>
    <t>15.470</t>
  </si>
  <si>
    <t>15.471</t>
  </si>
  <si>
    <t>15.472</t>
  </si>
  <si>
    <t>15.473</t>
  </si>
  <si>
    <t>15.474</t>
  </si>
  <si>
    <t>15.475</t>
  </si>
  <si>
    <t>15.476</t>
  </si>
  <si>
    <t>15.477</t>
  </si>
  <si>
    <t>15.478</t>
  </si>
  <si>
    <t>15.479</t>
  </si>
  <si>
    <t>15.480</t>
  </si>
  <si>
    <t>15.481</t>
  </si>
  <si>
    <t>15.482</t>
  </si>
  <si>
    <t>15.483</t>
  </si>
  <si>
    <t>15.484</t>
  </si>
  <si>
    <t>15.485</t>
  </si>
  <si>
    <t>15.486</t>
  </si>
  <si>
    <t>83391A - SINAPI Adaptada</t>
  </si>
  <si>
    <t>MDF-Man-2180</t>
  </si>
  <si>
    <t>MDF-Man-2181</t>
  </si>
  <si>
    <t>MDF-Man-2182</t>
  </si>
  <si>
    <t>MDF-Man-2183</t>
  </si>
  <si>
    <t>MDF-Man-2184</t>
  </si>
  <si>
    <t>MDF-Man-2185</t>
  </si>
  <si>
    <t>MDF-Man-2186</t>
  </si>
  <si>
    <t>MDF-Man-2187</t>
  </si>
  <si>
    <t>MDF-Man-2188</t>
  </si>
  <si>
    <t>MDF-Man-2189</t>
  </si>
  <si>
    <t>MDF-Man-2190</t>
  </si>
  <si>
    <t>Telefone Celular / Internet Estimado (03 Unidades)</t>
  </si>
  <si>
    <t>19.111</t>
  </si>
  <si>
    <t>Piso em granito cinza andorinha 40x40x1,5cm, assentamento com argamassa de cimento colante, dupla colagem, sobre base regularizada, com rejuntamento especial</t>
  </si>
  <si>
    <t>24.36</t>
  </si>
  <si>
    <t>24.37</t>
  </si>
  <si>
    <t>24.38</t>
  </si>
  <si>
    <t xml:space="preserve">Fornecimento e plantio de grama batatais em plaquetas, incluindo preparação do terreno, terra vegetal, irrigação, replantio e erradicação de ervas daminhas </t>
  </si>
  <si>
    <t xml:space="preserve">Fornecimento de grama batatais em mudas (leivas), incluindo preparação do terreno, replantio e erradicação de ervas daminhas </t>
  </si>
  <si>
    <t>20.17</t>
  </si>
  <si>
    <t>20.18</t>
  </si>
  <si>
    <t>02.002.000001.SEI</t>
  </si>
  <si>
    <t>02.002.000010.SEI</t>
  </si>
  <si>
    <t>02.002.000011.SEI</t>
  </si>
  <si>
    <t>02.002.000012.SEI</t>
  </si>
  <si>
    <t>02.002.000014.SEI</t>
  </si>
  <si>
    <t>02.002.000016.SEI</t>
  </si>
  <si>
    <t>02.002.000017.SEI</t>
  </si>
  <si>
    <t>02.002.000020.SEI</t>
  </si>
  <si>
    <t>02.002.000021.SEI</t>
  </si>
  <si>
    <t>02.002.000022.SEI</t>
  </si>
  <si>
    <t>02.002.000024.SEI</t>
  </si>
  <si>
    <t>02.002.000032.SEI</t>
  </si>
  <si>
    <t>02.002.000033.SEI</t>
  </si>
  <si>
    <t>02.002.000035.SEI</t>
  </si>
  <si>
    <t>02.002.000036.SEI</t>
  </si>
  <si>
    <t>02.002.000037.SEI</t>
  </si>
  <si>
    <t>02.002.000041.SEI</t>
  </si>
  <si>
    <t>02.002.000042.SEI</t>
  </si>
  <si>
    <t>02.002.000044.SEI</t>
  </si>
  <si>
    <t>02.002.000045.SEI</t>
  </si>
  <si>
    <t>02.002.000046.SEI</t>
  </si>
  <si>
    <t>02.005.000002.SEI</t>
  </si>
  <si>
    <t>02.005.000004.SEI</t>
  </si>
  <si>
    <t>02.005.000005.SEI</t>
  </si>
  <si>
    <t>02.005.000006.SEI</t>
  </si>
  <si>
    <t>02.005.000007.SEI</t>
  </si>
  <si>
    <t>02.005.000008.SEI</t>
  </si>
  <si>
    <t>02.005.000009.SEI</t>
  </si>
  <si>
    <t>02.005.000049.SEI</t>
  </si>
  <si>
    <t>02.005.000058.SEI</t>
  </si>
  <si>
    <t>02.005.000067.SEI</t>
  </si>
  <si>
    <t>02.005.000069.SEI</t>
  </si>
  <si>
    <t>04.001.000008.SEI</t>
  </si>
  <si>
    <t>04.002.000007.SEI</t>
  </si>
  <si>
    <t>04.002.000012.SEI</t>
  </si>
  <si>
    <t>04.002.000014.SEI</t>
  </si>
  <si>
    <t>04.002.000015.SEI</t>
  </si>
  <si>
    <t>04.002.000016.SEI</t>
  </si>
  <si>
    <t>04.003.000013.SEI</t>
  </si>
  <si>
    <t>04.004.000001.SEI</t>
  </si>
  <si>
    <t>04.004.000002.SEI</t>
  </si>
  <si>
    <t>04.004.000003.SEI</t>
  </si>
  <si>
    <t>04.004.000004.SEI</t>
  </si>
  <si>
    <t>04.009.000003.SEI</t>
  </si>
  <si>
    <t>04.009.000004.SEI</t>
  </si>
  <si>
    <t>04.009.000005.SEI</t>
  </si>
  <si>
    <t>04.009.000008.SEI</t>
  </si>
  <si>
    <t>04.009.000009.SEI</t>
  </si>
  <si>
    <t>04.009.000010.SEI</t>
  </si>
  <si>
    <t>04.009.000011.SEI</t>
  </si>
  <si>
    <t>04.009.000012.SEI</t>
  </si>
  <si>
    <t>04.009.000013.SEI</t>
  </si>
  <si>
    <t>04.012.000001.SEI</t>
  </si>
  <si>
    <t>04.012.000004.SEI</t>
  </si>
  <si>
    <t>04.012.000007.SEI</t>
  </si>
  <si>
    <t>04.012.000008.SEI</t>
  </si>
  <si>
    <t>05.003.000002.SEI</t>
  </si>
  <si>
    <t>05.003.000011.SEI</t>
  </si>
  <si>
    <t>05.004.000095.SEI</t>
  </si>
  <si>
    <t>05.004.000096.SEI</t>
  </si>
  <si>
    <t>05.004.000097.SEI</t>
  </si>
  <si>
    <t>05.004.000098.SEI</t>
  </si>
  <si>
    <t>05.009.000032.SEI</t>
  </si>
  <si>
    <t>05.009.000033.SEI</t>
  </si>
  <si>
    <t>05.009.000034.SEI</t>
  </si>
  <si>
    <t>05.009.000035.SEI</t>
  </si>
  <si>
    <t>05.009.000036.SEI</t>
  </si>
  <si>
    <t>05.009.000037.SEI</t>
  </si>
  <si>
    <t>05.009.000038.SEI</t>
  </si>
  <si>
    <t>05.009.000039.SEI</t>
  </si>
  <si>
    <t>05.009.000040.SEI</t>
  </si>
  <si>
    <t>05.009.000041.SEI</t>
  </si>
  <si>
    <t>06.001.000001.SEI</t>
  </si>
  <si>
    <t>06.001.000053.SEI</t>
  </si>
  <si>
    <t>06.001.000121.SEI</t>
  </si>
  <si>
    <t>06.002.000008.SEI</t>
  </si>
  <si>
    <t>06.002.000009.SEI</t>
  </si>
  <si>
    <t>06.002.000010.SEI</t>
  </si>
  <si>
    <t>06.002.000011.SEI</t>
  </si>
  <si>
    <t>06.002.000012.SEI</t>
  </si>
  <si>
    <t>06.002.000014.SEI</t>
  </si>
  <si>
    <t>06.002.000015.SEI</t>
  </si>
  <si>
    <t>06.003.000001.SEI</t>
  </si>
  <si>
    <t>06.003.000003.SEI</t>
  </si>
  <si>
    <t>06.003.000004.SEI</t>
  </si>
  <si>
    <t>06.003.000005.SEI</t>
  </si>
  <si>
    <t>06.003.000006.SEI</t>
  </si>
  <si>
    <t>06.003.000007.SEI</t>
  </si>
  <si>
    <t>06.003.000008.SEI</t>
  </si>
  <si>
    <t>06.003.000011.SEI</t>
  </si>
  <si>
    <t>06.003.000012.SEI</t>
  </si>
  <si>
    <t>06.003.000014.SEI</t>
  </si>
  <si>
    <t>06.003.000015.SEI</t>
  </si>
  <si>
    <t>06.003.000016.SEI</t>
  </si>
  <si>
    <t>06.003.000017.SEI</t>
  </si>
  <si>
    <t>06.003.000020.SEI</t>
  </si>
  <si>
    <t>06.003.000023.SEI</t>
  </si>
  <si>
    <t>06.003.000024.SEI</t>
  </si>
  <si>
    <t>06.003.000033.SEI</t>
  </si>
  <si>
    <t>06.003.000086.SEI</t>
  </si>
  <si>
    <t>06.003.000090.SEI</t>
  </si>
  <si>
    <t>06.003.000091.SEI</t>
  </si>
  <si>
    <t>06.003.000092.SEI</t>
  </si>
  <si>
    <t>06.003.000093.SEI</t>
  </si>
  <si>
    <t>06.003.000094.SEI</t>
  </si>
  <si>
    <t>06.003.000095.SEI</t>
  </si>
  <si>
    <t>06.003.000096.SEI</t>
  </si>
  <si>
    <t>06.003.000097.SEI</t>
  </si>
  <si>
    <t>06.003.000101.SEI</t>
  </si>
  <si>
    <t>06.003.000102.SEI</t>
  </si>
  <si>
    <t>09.001.000011.SEI</t>
  </si>
  <si>
    <t>09.001.000012.SEI</t>
  </si>
  <si>
    <t>09.001.000013.SEI</t>
  </si>
  <si>
    <t>09.001.000014.SEI</t>
  </si>
  <si>
    <t>09.001.000015.SEI</t>
  </si>
  <si>
    <t>09.001.000016.SEI</t>
  </si>
  <si>
    <t>09.001.000017.SEI</t>
  </si>
  <si>
    <t>09.001.000018.SEI</t>
  </si>
  <si>
    <t>09.001.000019.SEI</t>
  </si>
  <si>
    <t>09.001.000020.SEI</t>
  </si>
  <si>
    <t>09.001.000022.SEI</t>
  </si>
  <si>
    <t>09.001.000023.SEI</t>
  </si>
  <si>
    <t>09.001.000025.SEI</t>
  </si>
  <si>
    <t>09.001.000026.SEI</t>
  </si>
  <si>
    <t>09.001.000027.SEI</t>
  </si>
  <si>
    <t>09.001.000028.SEI</t>
  </si>
  <si>
    <t>09.001.000029.SEI</t>
  </si>
  <si>
    <t>09.001.000030.SEI</t>
  </si>
  <si>
    <t>09.001.000031.SEI</t>
  </si>
  <si>
    <t>09.001.000032.SEI</t>
  </si>
  <si>
    <t>09.001.000033.SEI</t>
  </si>
  <si>
    <t>09.001.000034.SEI</t>
  </si>
  <si>
    <t>09.001.000035.SEI</t>
  </si>
  <si>
    <t>09.001.000036.SEI</t>
  </si>
  <si>
    <t>09.001.000037.SEI</t>
  </si>
  <si>
    <t>09.001.000038.SEI</t>
  </si>
  <si>
    <t>09.001.000039.SEI</t>
  </si>
  <si>
    <t>09.003.000002.SEI</t>
  </si>
  <si>
    <t>09.003.000003.SEI</t>
  </si>
  <si>
    <t>09.003.000004.SEI</t>
  </si>
  <si>
    <t>09.003.000005.SEI</t>
  </si>
  <si>
    <t>09.003.000006.SEI</t>
  </si>
  <si>
    <t>09.003.000007.SEI</t>
  </si>
  <si>
    <t>09.003.000008.SEI</t>
  </si>
  <si>
    <t>09.003.000009.SEI</t>
  </si>
  <si>
    <t>09.003.000010.SEI</t>
  </si>
  <si>
    <t>09.003.000011.SEI</t>
  </si>
  <si>
    <t>09.003.000012.SEI</t>
  </si>
  <si>
    <t>09.003.000013.SEI</t>
  </si>
  <si>
    <t>09.003.000014.SEI</t>
  </si>
  <si>
    <t>09.003.000015.SEI</t>
  </si>
  <si>
    <t>09.003.000016.SEI</t>
  </si>
  <si>
    <t>09.003.000017.SEI</t>
  </si>
  <si>
    <t>09.003.000025.SEI</t>
  </si>
  <si>
    <t>09.003.000026.SEI</t>
  </si>
  <si>
    <t>09.003.000027.SEI</t>
  </si>
  <si>
    <t>09.003.000029.SEI</t>
  </si>
  <si>
    <t>09.003.000030.SEI</t>
  </si>
  <si>
    <t>09.003.000031.SEI</t>
  </si>
  <si>
    <t>09.003.000032.SEI</t>
  </si>
  <si>
    <t>09.003.000033.SEI</t>
  </si>
  <si>
    <t>09.005.000005.SEI</t>
  </si>
  <si>
    <t>09.005.000006.SEI</t>
  </si>
  <si>
    <t>09.005.000007.SEI</t>
  </si>
  <si>
    <t>09.005.000008.SEI</t>
  </si>
  <si>
    <t>09.005.000009.SEI</t>
  </si>
  <si>
    <t>09.005.000010.SEI</t>
  </si>
  <si>
    <t>09.005.000011.SEI</t>
  </si>
  <si>
    <t>09.005.000012.SEI</t>
  </si>
  <si>
    <t>09.005.000014.SEI</t>
  </si>
  <si>
    <t>09.005.000015.SEI</t>
  </si>
  <si>
    <t>09.005.000016.SEI</t>
  </si>
  <si>
    <t>09.005.000017.SEI</t>
  </si>
  <si>
    <t>09.005.000018.SEI</t>
  </si>
  <si>
    <t>09.005.000019.SEI</t>
  </si>
  <si>
    <t>09.005.000020.SEI</t>
  </si>
  <si>
    <t>09.005.000021.SEI</t>
  </si>
  <si>
    <t>09.005.000022.SEI</t>
  </si>
  <si>
    <t>09.005.000023.SEI</t>
  </si>
  <si>
    <t>09.005.000024.SEI</t>
  </si>
  <si>
    <t>09.005.000025.SEI</t>
  </si>
  <si>
    <t>09.005.000026.SEI</t>
  </si>
  <si>
    <t>09.005.000027.SEI</t>
  </si>
  <si>
    <t>09.005.000028.SEI</t>
  </si>
  <si>
    <t>09.005.000029.SEI</t>
  </si>
  <si>
    <t>09.005.000030.SEI</t>
  </si>
  <si>
    <t>09.005.000031.SEI</t>
  </si>
  <si>
    <t>09.005.000032.SEI</t>
  </si>
  <si>
    <t>09.005.000033.SEI</t>
  </si>
  <si>
    <t>09.005.000034.SEI</t>
  </si>
  <si>
    <t>09.005.000035.SEI</t>
  </si>
  <si>
    <t>09.005.000036.SEI</t>
  </si>
  <si>
    <t>10.001.000001.SEI</t>
  </si>
  <si>
    <t>10.001.000003.SEI</t>
  </si>
  <si>
    <t>10.002.000001.SEI</t>
  </si>
  <si>
    <t>10.002.000002.SEI</t>
  </si>
  <si>
    <t>10.002.000003.SEI</t>
  </si>
  <si>
    <t>10.002.000008.SEI</t>
  </si>
  <si>
    <t>10.002.000009.SEI</t>
  </si>
  <si>
    <t>10.002.000010.SEI</t>
  </si>
  <si>
    <t>10.002.000011.SEI</t>
  </si>
  <si>
    <t>10.002.000012.SEI</t>
  </si>
  <si>
    <t>10.002.000013.SEI</t>
  </si>
  <si>
    <t>10.002.000014.SEI</t>
  </si>
  <si>
    <t>10.003.000017.SEI</t>
  </si>
  <si>
    <t>10.004.000005.SEI</t>
  </si>
  <si>
    <t>10.004.000006.SEI</t>
  </si>
  <si>
    <t>10.004.000007.SEI</t>
  </si>
  <si>
    <t>10.004.000008.SEI</t>
  </si>
  <si>
    <t>10.004.000010.SEI</t>
  </si>
  <si>
    <t>10.004.000011.SEI</t>
  </si>
  <si>
    <t>10.004.000013.SEI</t>
  </si>
  <si>
    <t>10.004.000014.SEI</t>
  </si>
  <si>
    <t>10.004.000015.SEI</t>
  </si>
  <si>
    <t>10.004.000016.SEI</t>
  </si>
  <si>
    <t>10.004.000020.SEI</t>
  </si>
  <si>
    <t>10.005.000008.SEI</t>
  </si>
  <si>
    <t>10.005.000009.SEI</t>
  </si>
  <si>
    <t>10.005.000010.SEI</t>
  </si>
  <si>
    <t>10.005.000011.SEI</t>
  </si>
  <si>
    <t>10.005.000012.SEI</t>
  </si>
  <si>
    <t>10.005.000013.SEI</t>
  </si>
  <si>
    <t>10.005.000014.SEI</t>
  </si>
  <si>
    <t>10.005.000015.SEI</t>
  </si>
  <si>
    <t>10.005.000016.SEI</t>
  </si>
  <si>
    <t>10.005.000017.SEI</t>
  </si>
  <si>
    <t>10.005.000019.SEI</t>
  </si>
  <si>
    <t>10.005.000025.SEI</t>
  </si>
  <si>
    <t>10.005.000027.SEI</t>
  </si>
  <si>
    <t>10.005.000028.SEI</t>
  </si>
  <si>
    <t>10.005.000029.SEI</t>
  </si>
  <si>
    <t>10.005.000030.SEI</t>
  </si>
  <si>
    <t>10.005.000031.SEI</t>
  </si>
  <si>
    <t>10.005.000038.SEI</t>
  </si>
  <si>
    <t>10.005.000040.SEI</t>
  </si>
  <si>
    <t>10.005.000041.SEI</t>
  </si>
  <si>
    <t>10.005.000044.SEI</t>
  </si>
  <si>
    <t>10.005.000046.SEI</t>
  </si>
  <si>
    <t>10.006.000007.SEI</t>
  </si>
  <si>
    <t>10.006.000008.SEI</t>
  </si>
  <si>
    <t>10.006.000009.SEI</t>
  </si>
  <si>
    <t>10.006.000010.SEI</t>
  </si>
  <si>
    <t>10.006.000011.SEI</t>
  </si>
  <si>
    <t>11.002.000001.SEI</t>
  </si>
  <si>
    <t>11.002.000002.SEI</t>
  </si>
  <si>
    <t>11.002.000003.SEI</t>
  </si>
  <si>
    <t>11.002.000004.SEI</t>
  </si>
  <si>
    <t>12.001.000001.SEI</t>
  </si>
  <si>
    <t>12.001.000002.SEI</t>
  </si>
  <si>
    <t>12.001.000003.SEI</t>
  </si>
  <si>
    <t>12.001.000004.SEI</t>
  </si>
  <si>
    <t>12.001.000005.SEI</t>
  </si>
  <si>
    <t>12.001.000006.SEI</t>
  </si>
  <si>
    <t>12.002.000004.SEI</t>
  </si>
  <si>
    <t>12.002.000005.SEI</t>
  </si>
  <si>
    <t>12.002.000006.SEI</t>
  </si>
  <si>
    <t>12.003.000005.SEI</t>
  </si>
  <si>
    <t>12.003.000006.SEI</t>
  </si>
  <si>
    <t>12.003.000007.SEI</t>
  </si>
  <si>
    <t>12.003.000008.SEI</t>
  </si>
  <si>
    <t>12.003.000009.SEI</t>
  </si>
  <si>
    <t>12.003.000010.SEI</t>
  </si>
  <si>
    <t>12.003.000011.SEI</t>
  </si>
  <si>
    <t>12.003.000012.SEI</t>
  </si>
  <si>
    <t>12.003.000013.SEI</t>
  </si>
  <si>
    <t>12.003.000014.SEI</t>
  </si>
  <si>
    <t>12.003.000015.SEI</t>
  </si>
  <si>
    <t>12.003.000016.SEI</t>
  </si>
  <si>
    <t>12.003.000017.SEI</t>
  </si>
  <si>
    <t>12.003.000018.SEI</t>
  </si>
  <si>
    <t>12.003.000019.SEI</t>
  </si>
  <si>
    <t>12.003.000020.SEI</t>
  </si>
  <si>
    <t>12.003.000021.SEI</t>
  </si>
  <si>
    <t>12.003.000022.SEI</t>
  </si>
  <si>
    <t>12.003.000023.SEI</t>
  </si>
  <si>
    <t>12.003.000024.SEI</t>
  </si>
  <si>
    <t>12.003.000025.SEI</t>
  </si>
  <si>
    <t>12.003.000026.SEI</t>
  </si>
  <si>
    <t>12.003.000027.SEI</t>
  </si>
  <si>
    <t>12.003.000028.SEI</t>
  </si>
  <si>
    <t>12.003.000029.SEI</t>
  </si>
  <si>
    <t>12.003.000030.SEI</t>
  </si>
  <si>
    <t>12.003.000031.SEI</t>
  </si>
  <si>
    <t>12.003.000032.SEI</t>
  </si>
  <si>
    <t>12.003.000033.SEI</t>
  </si>
  <si>
    <t>12.003.000034.SEI</t>
  </si>
  <si>
    <t>12.003.000035.SEI</t>
  </si>
  <si>
    <t>12.003.000036.SEI</t>
  </si>
  <si>
    <t>12.003.000037.SEI</t>
  </si>
  <si>
    <t>12.003.000038.SEI</t>
  </si>
  <si>
    <t>12.003.000039.SEI</t>
  </si>
  <si>
    <t>12.003.000040.SEI</t>
  </si>
  <si>
    <t>12.004.000003.SEI</t>
  </si>
  <si>
    <t>12.004.000004.SEI</t>
  </si>
  <si>
    <t>12.004.000006.SEI</t>
  </si>
  <si>
    <t>12.004.000007.SEI</t>
  </si>
  <si>
    <t>12.004.000008.SEI</t>
  </si>
  <si>
    <t>12.004.000020.SEI</t>
  </si>
  <si>
    <t>12.004.000021.SEI</t>
  </si>
  <si>
    <t>12.004.000026.SEI</t>
  </si>
  <si>
    <t>12.004.000027.SEI</t>
  </si>
  <si>
    <t>12.004.000028.SEI</t>
  </si>
  <si>
    <t>12.004.000029.SEI</t>
  </si>
  <si>
    <t>12.004.000032.SEI</t>
  </si>
  <si>
    <t>12.004.000033.SEI</t>
  </si>
  <si>
    <t>12.006.000001.SEI</t>
  </si>
  <si>
    <t>13.001.000016.SEI</t>
  </si>
  <si>
    <t>13.002.000001.SEI</t>
  </si>
  <si>
    <t>13.002.000002.SEI</t>
  </si>
  <si>
    <t>13.002.000003.SEI</t>
  </si>
  <si>
    <t>13.002.000004.SEI</t>
  </si>
  <si>
    <t>13.002.000009.SEI</t>
  </si>
  <si>
    <t>13.002.000010.SEI</t>
  </si>
  <si>
    <t>13.002.000011.SEI</t>
  </si>
  <si>
    <t>13.002.000012.SEI</t>
  </si>
  <si>
    <t>13.002.000013.SEI</t>
  </si>
  <si>
    <t>13.002.000014.SEI</t>
  </si>
  <si>
    <t>13.002.000015.SEI</t>
  </si>
  <si>
    <t>13.002.000016.SEI</t>
  </si>
  <si>
    <t>13.002.000017.SEI</t>
  </si>
  <si>
    <t>13.002.000023.SEI</t>
  </si>
  <si>
    <t>13.002.000024.SEI</t>
  </si>
  <si>
    <t>13.002.000025.SEI</t>
  </si>
  <si>
    <t>13.002.000026.SEI</t>
  </si>
  <si>
    <t>13.002.000027.SEI</t>
  </si>
  <si>
    <t>13.002.000028.SEI</t>
  </si>
  <si>
    <t>13.002.000029.SEI</t>
  </si>
  <si>
    <t>13.002.000030.SEI</t>
  </si>
  <si>
    <t>13.002.000031.SEI</t>
  </si>
  <si>
    <t>13.002.000032.SEI</t>
  </si>
  <si>
    <t>13.002.000033.SEI</t>
  </si>
  <si>
    <t>13.002.000034.SEI</t>
  </si>
  <si>
    <t>13.002.000035.SEI</t>
  </si>
  <si>
    <t>13.002.000036.SEI</t>
  </si>
  <si>
    <t>13.002.000037.SEI</t>
  </si>
  <si>
    <t>13.002.000038.SEI</t>
  </si>
  <si>
    <t>13.002.000039.SEI</t>
  </si>
  <si>
    <t>13.002.000040.SEI</t>
  </si>
  <si>
    <t>13.002.000041.SEI</t>
  </si>
  <si>
    <t>13.002.000042.SEI</t>
  </si>
  <si>
    <t>13.002.000043.SEI</t>
  </si>
  <si>
    <t>13.002.000055.SEI</t>
  </si>
  <si>
    <t>13.002.000056.SEI</t>
  </si>
  <si>
    <t>13.002.000057.SEI</t>
  </si>
  <si>
    <t>13.002.000058.SEI</t>
  </si>
  <si>
    <t>13.002.000059.SEI</t>
  </si>
  <si>
    <t>13.002.000060.SEI</t>
  </si>
  <si>
    <t>13.002.000061.SEI</t>
  </si>
  <si>
    <t>13.002.000062.SEI</t>
  </si>
  <si>
    <t>13.002.000067.SEI</t>
  </si>
  <si>
    <t>13.002.000068.SEI</t>
  </si>
  <si>
    <t>13.002.000069.SEI</t>
  </si>
  <si>
    <t>13.002.000070.SEI</t>
  </si>
  <si>
    <t>13.002.000071.SEI</t>
  </si>
  <si>
    <t>13.002.000072.SEI</t>
  </si>
  <si>
    <t>13.002.000073.SEI</t>
  </si>
  <si>
    <t>13.002.000074.SEI</t>
  </si>
  <si>
    <t>13.002.000075.SEI</t>
  </si>
  <si>
    <t>13.002.000076.SEI</t>
  </si>
  <si>
    <t>13.002.000077.SEI</t>
  </si>
  <si>
    <t>13.002.000078.SEI</t>
  </si>
  <si>
    <t>13.002.000094.SEI</t>
  </si>
  <si>
    <t>13.002.000095.SEI</t>
  </si>
  <si>
    <t>13.002.000100.SEI</t>
  </si>
  <si>
    <t>13.002.000101.SEI</t>
  </si>
  <si>
    <t>13.002.000102.SEI</t>
  </si>
  <si>
    <t>13.002.000103.SEI</t>
  </si>
  <si>
    <t>13.002.000104.SEI</t>
  </si>
  <si>
    <t>13.002.000105.SEI</t>
  </si>
  <si>
    <t>13.002.000106.SEI</t>
  </si>
  <si>
    <t>13.002.000107.SEI</t>
  </si>
  <si>
    <t>13.002.000108.SEI</t>
  </si>
  <si>
    <t>13.002.000109.SEI</t>
  </si>
  <si>
    <t>13.002.000110.SEI</t>
  </si>
  <si>
    <t>13.002.000111.SEI</t>
  </si>
  <si>
    <t>13.002.000112.SEI</t>
  </si>
  <si>
    <t>13.002.000113.SEI</t>
  </si>
  <si>
    <t>13.002.000114.SEI</t>
  </si>
  <si>
    <t>13.002.000115.SEI</t>
  </si>
  <si>
    <t>13.002.000117.SEI</t>
  </si>
  <si>
    <t>13.002.000118.SEI</t>
  </si>
  <si>
    <t>13.002.000119.SEI</t>
  </si>
  <si>
    <t>13.002.000120.SEI</t>
  </si>
  <si>
    <t>13.002.000121.SEI</t>
  </si>
  <si>
    <t>13.002.000122.SEI</t>
  </si>
  <si>
    <t>13.002.000123.SEI</t>
  </si>
  <si>
    <t>13.002.000124.SEI</t>
  </si>
  <si>
    <t>13.002.000125.SEI</t>
  </si>
  <si>
    <t>13.002.000126.SEI</t>
  </si>
  <si>
    <t>13.002.000127.SEI</t>
  </si>
  <si>
    <t>13.002.000128.SEI</t>
  </si>
  <si>
    <t>13.002.000129.SEI</t>
  </si>
  <si>
    <t>13.002.000130.SEI</t>
  </si>
  <si>
    <t>13.002.000131.SEI</t>
  </si>
  <si>
    <t>13.002.000132.SEI</t>
  </si>
  <si>
    <t>13.002.000133.SEI</t>
  </si>
  <si>
    <t>13.002.000134.SEI</t>
  </si>
  <si>
    <t>13.002.000135.SEI</t>
  </si>
  <si>
    <t>13.002.000136.SEI</t>
  </si>
  <si>
    <t>13.002.000137.SEI</t>
  </si>
  <si>
    <t>13.002.000138.SEI</t>
  </si>
  <si>
    <t>13.002.000139.SEI</t>
  </si>
  <si>
    <t>13.002.000140.SEI</t>
  </si>
  <si>
    <t>13.002.000141.SEI</t>
  </si>
  <si>
    <t>13.002.000142.SEI</t>
  </si>
  <si>
    <t>13.002.000143.SEI</t>
  </si>
  <si>
    <t>13.002.000144.SEI</t>
  </si>
  <si>
    <t>13.002.000145.SEI</t>
  </si>
  <si>
    <t>13.002.000146.SEI</t>
  </si>
  <si>
    <t>13.002.000147.SEI</t>
  </si>
  <si>
    <t>13.002.000148.SEI</t>
  </si>
  <si>
    <t>13.002.000149.SEI</t>
  </si>
  <si>
    <t>13.002.000150.SEI</t>
  </si>
  <si>
    <t>13.002.000151.SEI</t>
  </si>
  <si>
    <t>13.002.000152.SEI</t>
  </si>
  <si>
    <t>13.002.000153.SEI</t>
  </si>
  <si>
    <t>13.002.000154.SEI</t>
  </si>
  <si>
    <t>13.002.000155.SEI</t>
  </si>
  <si>
    <t>13.002.000156.SEI</t>
  </si>
  <si>
    <t>13.002.000157.SEI</t>
  </si>
  <si>
    <t>13.002.000158.SEI</t>
  </si>
  <si>
    <t>13.002.000159.SEI</t>
  </si>
  <si>
    <t>13.002.000160.SEI</t>
  </si>
  <si>
    <t>13.002.000161.SEI</t>
  </si>
  <si>
    <t>13.002.000162.SEI</t>
  </si>
  <si>
    <t>13.002.000163.SEI</t>
  </si>
  <si>
    <t>13.002.000164.SEI</t>
  </si>
  <si>
    <t>13.002.000165.SEI</t>
  </si>
  <si>
    <t>13.002.000166.SEI</t>
  </si>
  <si>
    <t>13.002.000167.SEI</t>
  </si>
  <si>
    <t>13.002.000168.SEI</t>
  </si>
  <si>
    <t>13.002.000169.SEI</t>
  </si>
  <si>
    <t>13.002.000170.SEI</t>
  </si>
  <si>
    <t>13.002.000171.SEI</t>
  </si>
  <si>
    <t>13.002.000172.SEI</t>
  </si>
  <si>
    <t>13.002.000173.SEI</t>
  </si>
  <si>
    <t>13.002.000174.SEI</t>
  </si>
  <si>
    <t>13.002.000175.SEI</t>
  </si>
  <si>
    <t>13.002.000176.SEI</t>
  </si>
  <si>
    <t>13.002.000177.SEI</t>
  </si>
  <si>
    <t>13.002.000178.SEI</t>
  </si>
  <si>
    <t>13.002.000179.SEI</t>
  </si>
  <si>
    <t>13.002.000180.SEI</t>
  </si>
  <si>
    <t>13.002.000181.SEI</t>
  </si>
  <si>
    <t>13.002.000182.SEI</t>
  </si>
  <si>
    <t>13.002.000183.SEI</t>
  </si>
  <si>
    <t>13.002.000184.SEI</t>
  </si>
  <si>
    <t>13.002.000185.SEI</t>
  </si>
  <si>
    <t>13.002.000186.SEI</t>
  </si>
  <si>
    <t>13.002.000187.SEI</t>
  </si>
  <si>
    <t>13.002.000188.SEI</t>
  </si>
  <si>
    <t>13.002.000189.SEI</t>
  </si>
  <si>
    <t>13.002.000190.SEI</t>
  </si>
  <si>
    <t>13.002.000191.SEI</t>
  </si>
  <si>
    <t>13.002.000192.SEI</t>
  </si>
  <si>
    <t>13.002.000193.SEI</t>
  </si>
  <si>
    <t>13.002.000194.SEI</t>
  </si>
  <si>
    <t>13.002.000195.SEI</t>
  </si>
  <si>
    <t>13.002.000196.SEI</t>
  </si>
  <si>
    <t>13.002.000197.SEI</t>
  </si>
  <si>
    <t>13.002.000198.SEI</t>
  </si>
  <si>
    <t>13.002.000199.SEI</t>
  </si>
  <si>
    <t>13.002.000200.SEI</t>
  </si>
  <si>
    <t>13.002.000201.SEI</t>
  </si>
  <si>
    <t>13.002.000202.SEI</t>
  </si>
  <si>
    <t>13.002.000203.SEI</t>
  </si>
  <si>
    <t>13.002.000204.SEI</t>
  </si>
  <si>
    <t>13.002.000205.SEI</t>
  </si>
  <si>
    <t>13.002.000206.SEI</t>
  </si>
  <si>
    <t>13.002.000207.SEI</t>
  </si>
  <si>
    <t>13.002.000208.SEI</t>
  </si>
  <si>
    <t>13.002.000209.SEI</t>
  </si>
  <si>
    <t>13.002.000210.SEI</t>
  </si>
  <si>
    <t>13.002.000211.SEI</t>
  </si>
  <si>
    <t>13.002.000212.SEI</t>
  </si>
  <si>
    <t>13.002.000213.SEI</t>
  </si>
  <si>
    <t>13.002.000214.SEI</t>
  </si>
  <si>
    <t>13.002.000215.SEI</t>
  </si>
  <si>
    <t>13.002.000216.SEI</t>
  </si>
  <si>
    <t>13.002.000217.SEI</t>
  </si>
  <si>
    <t>13.002.000218.SEI</t>
  </si>
  <si>
    <t>13.002.000219.SEI</t>
  </si>
  <si>
    <t>13.002.000220.SEI</t>
  </si>
  <si>
    <t>13.002.000221.SEI</t>
  </si>
  <si>
    <t>13.002.000222.SEI</t>
  </si>
  <si>
    <t>13.002.000223.SEI</t>
  </si>
  <si>
    <t>13.002.000224.SEI</t>
  </si>
  <si>
    <t>13.002.000225.SEI</t>
  </si>
  <si>
    <t>13.002.000226.SEI</t>
  </si>
  <si>
    <t>13.002.000227.SEI</t>
  </si>
  <si>
    <t>13.002.000228.SEI</t>
  </si>
  <si>
    <t>13.002.000229.SEI</t>
  </si>
  <si>
    <t>13.002.000230.SEI</t>
  </si>
  <si>
    <t>13.002.000231.SEI</t>
  </si>
  <si>
    <t>13.002.000232.SEI</t>
  </si>
  <si>
    <t>13.002.000233.SEI</t>
  </si>
  <si>
    <t>13.002.000234.SEI</t>
  </si>
  <si>
    <t>13.002.000235.SEI</t>
  </si>
  <si>
    <t>13.002.000236.SEI</t>
  </si>
  <si>
    <t>13.002.000237.SEI</t>
  </si>
  <si>
    <t>13.002.000238.SEI</t>
  </si>
  <si>
    <t>13.002.000239.SEI</t>
  </si>
  <si>
    <t>13.002.000240.SEI</t>
  </si>
  <si>
    <t>13.002.000241.SEI</t>
  </si>
  <si>
    <t>13.002.000242.SEI</t>
  </si>
  <si>
    <t>13.002.000243.SEI</t>
  </si>
  <si>
    <t>13.002.000244.SEI</t>
  </si>
  <si>
    <t>13.002.000245.SEI</t>
  </si>
  <si>
    <t>13.002.000246.SEI</t>
  </si>
  <si>
    <t>13.002.000247.SEI</t>
  </si>
  <si>
    <t>13.002.000248.SEI</t>
  </si>
  <si>
    <t>13.002.000249.SEI</t>
  </si>
  <si>
    <t>13.002.000250.SEI</t>
  </si>
  <si>
    <t>13.002.000251.SEI</t>
  </si>
  <si>
    <t>13.002.000252.SEI</t>
  </si>
  <si>
    <t>13.002.000253.SEI</t>
  </si>
  <si>
    <t>13.002.000254.SEI</t>
  </si>
  <si>
    <t>13.002.000255.SEI</t>
  </si>
  <si>
    <t>13.002.000256.SEI</t>
  </si>
  <si>
    <t>13.002.000257.SEI</t>
  </si>
  <si>
    <t>13.002.000258.SEI</t>
  </si>
  <si>
    <t>13.002.000259.SEI</t>
  </si>
  <si>
    <t>13.002.000260.SEI</t>
  </si>
  <si>
    <t>13.002.000261.SEI</t>
  </si>
  <si>
    <t>13.002.000262.SEI</t>
  </si>
  <si>
    <t>13.002.000263.SEI</t>
  </si>
  <si>
    <t>13.002.000264.SEI</t>
  </si>
  <si>
    <t>13.002.000265.SEI</t>
  </si>
  <si>
    <t>13.002.000266.SEI</t>
  </si>
  <si>
    <t>13.002.000267.SEI</t>
  </si>
  <si>
    <t>13.002.000268.SEI</t>
  </si>
  <si>
    <t>13.002.000269.SEI</t>
  </si>
  <si>
    <t>13.002.000270.SEI</t>
  </si>
  <si>
    <t>13.002.000271.SEI</t>
  </si>
  <si>
    <t>13.002.000272.SEI</t>
  </si>
  <si>
    <t>13.002.000273.SEI</t>
  </si>
  <si>
    <t>13.002.000274.SEI</t>
  </si>
  <si>
    <t>13.002.000275.SEI</t>
  </si>
  <si>
    <t>13.002.000276.SEI</t>
  </si>
  <si>
    <t>13.002.000277.SEI</t>
  </si>
  <si>
    <t>13.002.000278.SEI</t>
  </si>
  <si>
    <t>13.002.000279.SEI</t>
  </si>
  <si>
    <t>13.002.000280.SEI</t>
  </si>
  <si>
    <t>13.002.000281.SEI</t>
  </si>
  <si>
    <t>13.002.000282.SEI</t>
  </si>
  <si>
    <t>13.002.000283.SEI</t>
  </si>
  <si>
    <t>13.002.000284.SEI</t>
  </si>
  <si>
    <t>13.002.000285.SEI</t>
  </si>
  <si>
    <t>13.002.000286.SEI</t>
  </si>
  <si>
    <t>13.002.000287.SEI</t>
  </si>
  <si>
    <t>13.002.000289.SEI</t>
  </si>
  <si>
    <t>13.002.000290.SEI</t>
  </si>
  <si>
    <t>13.002.000291.SEI</t>
  </si>
  <si>
    <t>13.002.000292.SEI</t>
  </si>
  <si>
    <t>13.002.000293.SEI</t>
  </si>
  <si>
    <t>13.002.000294.SEI</t>
  </si>
  <si>
    <t>13.002.000295.SEI</t>
  </si>
  <si>
    <t>13.002.000296.SEI</t>
  </si>
  <si>
    <t>13.002.000297.SEI</t>
  </si>
  <si>
    <t>13.002.000298.SEI</t>
  </si>
  <si>
    <t>13.002.000299.SEI</t>
  </si>
  <si>
    <t>13.002.000300.SEI</t>
  </si>
  <si>
    <t>13.002.000301.SEI</t>
  </si>
  <si>
    <t>13.002.000302.SEI</t>
  </si>
  <si>
    <t>13.002.000303.SEI</t>
  </si>
  <si>
    <t>13.002.000304.SEI</t>
  </si>
  <si>
    <t>13.002.000305.SEI</t>
  </si>
  <si>
    <t>13.002.000306.SEI</t>
  </si>
  <si>
    <t>13.002.000307.SEI</t>
  </si>
  <si>
    <t>13.002.000308.SEI</t>
  </si>
  <si>
    <t>13.002.000309.SEI</t>
  </si>
  <si>
    <t>13.002.000310.SEI</t>
  </si>
  <si>
    <t>13.002.000311.SEI</t>
  </si>
  <si>
    <t>13.002.000312.SEI</t>
  </si>
  <si>
    <t>13.002.000313.SEI</t>
  </si>
  <si>
    <t>13.002.000314.SEI</t>
  </si>
  <si>
    <t>13.002.000315.SEI</t>
  </si>
  <si>
    <t>13.002.000316.SEI</t>
  </si>
  <si>
    <t>13.002.000317.SEI</t>
  </si>
  <si>
    <t>13.002.000318.SEI</t>
  </si>
  <si>
    <t>13.002.000319.SEI</t>
  </si>
  <si>
    <t>13.002.000320.SEI</t>
  </si>
  <si>
    <t>13.002.000321.SEI</t>
  </si>
  <si>
    <t>13.002.000322.SEI</t>
  </si>
  <si>
    <t>13.002.000323.SEI</t>
  </si>
  <si>
    <t>13.002.000324.SEI</t>
  </si>
  <si>
    <t>13.002.000325.SEI</t>
  </si>
  <si>
    <t>13.002.000326.SEI</t>
  </si>
  <si>
    <t>13.002.000327.SEI</t>
  </si>
  <si>
    <t>13.002.000328.SEI</t>
  </si>
  <si>
    <t>13.002.000329.SEI</t>
  </si>
  <si>
    <t>13.002.000330.SEI</t>
  </si>
  <si>
    <t>13.002.000331.SEI</t>
  </si>
  <si>
    <t>13.002.000332.SEI</t>
  </si>
  <si>
    <t>13.002.000333.SEI</t>
  </si>
  <si>
    <t>13.002.000334.SEI</t>
  </si>
  <si>
    <t>13.002.000335.SEI</t>
  </si>
  <si>
    <t>13.002.000336.SEI</t>
  </si>
  <si>
    <t>13.002.000337.SEI</t>
  </si>
  <si>
    <t>13.002.000338.SEI</t>
  </si>
  <si>
    <t>13.002.000339.SEI</t>
  </si>
  <si>
    <t>13.002.000340.SEI</t>
  </si>
  <si>
    <t>13.002.000341.SEI</t>
  </si>
  <si>
    <t>13.002.000342.SEI</t>
  </si>
  <si>
    <t>13.002.000343.SEI</t>
  </si>
  <si>
    <t>13.002.000344.SEI</t>
  </si>
  <si>
    <t>13.002.000345.SEI</t>
  </si>
  <si>
    <t>13.002.000346.SEI</t>
  </si>
  <si>
    <t>13.002.000347.SEI</t>
  </si>
  <si>
    <t>13.002.000348.SEI</t>
  </si>
  <si>
    <t>13.002.000349.SEI</t>
  </si>
  <si>
    <t>13.002.000350.SEI</t>
  </si>
  <si>
    <t>13.002.000351.SEI</t>
  </si>
  <si>
    <t>13.002.000352.SEI</t>
  </si>
  <si>
    <t>13.002.000353.SEI</t>
  </si>
  <si>
    <t>13.002.000354.SEI</t>
  </si>
  <si>
    <t>13.002.000355.SEI</t>
  </si>
  <si>
    <t>13.002.000356.SEI</t>
  </si>
  <si>
    <t>13.002.000357.SEI</t>
  </si>
  <si>
    <t>13.002.000358.SEI</t>
  </si>
  <si>
    <t>13.002.000359.SEI</t>
  </si>
  <si>
    <t>13.002.000360.SEI</t>
  </si>
  <si>
    <t>13.002.000361.SEI</t>
  </si>
  <si>
    <t>13.002.000362.SEI</t>
  </si>
  <si>
    <t>13.002.000363.SEI</t>
  </si>
  <si>
    <t>13.002.000364.SEI</t>
  </si>
  <si>
    <t>13.002.000365.SEI</t>
  </si>
  <si>
    <t>13.002.000366.SEI</t>
  </si>
  <si>
    <t>13.002.000367.SEI</t>
  </si>
  <si>
    <t>13.002.000368.SEI</t>
  </si>
  <si>
    <t>13.002.000370.SEI</t>
  </si>
  <si>
    <t>13.002.000369.SEI</t>
  </si>
  <si>
    <t>13.002.000371.SEI</t>
  </si>
  <si>
    <t>13.002.000372.SEI</t>
  </si>
  <si>
    <t>13.002.000373.SEI</t>
  </si>
  <si>
    <t>13.002.000374.SEI</t>
  </si>
  <si>
    <t>13.002.000375.SEI</t>
  </si>
  <si>
    <t>13.002.000376.SEI</t>
  </si>
  <si>
    <t>13.002.000378.SEI</t>
  </si>
  <si>
    <t>13.002.000377.SEI</t>
  </si>
  <si>
    <t>13.002.000379.SEI</t>
  </si>
  <si>
    <t>13.002.000380.SEI</t>
  </si>
  <si>
    <t>13.002.000381.SEI</t>
  </si>
  <si>
    <t>13.002.000382.SEI</t>
  </si>
  <si>
    <t>13.002.000383.SEI</t>
  </si>
  <si>
    <t>13.002.000384.SEI</t>
  </si>
  <si>
    <t>13.002.000385.SEI</t>
  </si>
  <si>
    <t>13.002.000386.SEI</t>
  </si>
  <si>
    <t>13.002.000387.SEI</t>
  </si>
  <si>
    <t>13.002.000388.SEI</t>
  </si>
  <si>
    <t>13.002.000389.SEI</t>
  </si>
  <si>
    <t>13.002.000390.SEI</t>
  </si>
  <si>
    <t>13.002.000391.SEI</t>
  </si>
  <si>
    <t>13.002.000392.SEI</t>
  </si>
  <si>
    <t>13.002.000393.SEI</t>
  </si>
  <si>
    <t>13.002.000394.SEI</t>
  </si>
  <si>
    <t>13.002.000395.SEI</t>
  </si>
  <si>
    <t>13.002.000396.SEI</t>
  </si>
  <si>
    <t>13.002.000397.SEI</t>
  </si>
  <si>
    <t>13.002.000398.SEI</t>
  </si>
  <si>
    <t>13.002.000399.SEI</t>
  </si>
  <si>
    <t>13.002.000400.SEI</t>
  </si>
  <si>
    <t>13.002.000401.SEI</t>
  </si>
  <si>
    <t>13.002.000402.SEI</t>
  </si>
  <si>
    <t>13.002.000403.SEI</t>
  </si>
  <si>
    <t>13.002.000404.SEI</t>
  </si>
  <si>
    <t>13.002.000405.SEI</t>
  </si>
  <si>
    <t>13.002.000406.SEI</t>
  </si>
  <si>
    <t>13.002.000407.SEI</t>
  </si>
  <si>
    <t>13.002.000408.SEI</t>
  </si>
  <si>
    <t>13.002.000409.SEI</t>
  </si>
  <si>
    <t>13.002.000410.SEI</t>
  </si>
  <si>
    <t>13.002.000411.SEI</t>
  </si>
  <si>
    <t>13.002.000412.SEI</t>
  </si>
  <si>
    <t>13.002.000413.SEI</t>
  </si>
  <si>
    <t>13.002.000414.SEI</t>
  </si>
  <si>
    <t>13.002.000415.SEI</t>
  </si>
  <si>
    <t>13.002.000416.SEI</t>
  </si>
  <si>
    <t>13.002.000417.SEI</t>
  </si>
  <si>
    <t>13.002.000418.SEI</t>
  </si>
  <si>
    <t>13.002.000419.SEI</t>
  </si>
  <si>
    <t>13.002.000420.SEI</t>
  </si>
  <si>
    <t>13.002.000421.SEI</t>
  </si>
  <si>
    <t>13.002.000422.SEI</t>
  </si>
  <si>
    <t>13.002.000424.SEI</t>
  </si>
  <si>
    <t>13.002.000425.SEI</t>
  </si>
  <si>
    <t>13.002.000426.SEI</t>
  </si>
  <si>
    <t>13.002.000427.SEI</t>
  </si>
  <si>
    <t>13.002.000428.SEI</t>
  </si>
  <si>
    <t>13.002.000429.SEI</t>
  </si>
  <si>
    <t>13.002.000430.SEI</t>
  </si>
  <si>
    <t>13.002.000431.SEI</t>
  </si>
  <si>
    <t>13.002.000432.SEI</t>
  </si>
  <si>
    <t>13.002.000433.SEI</t>
  </si>
  <si>
    <t>13.002.000434.SEI</t>
  </si>
  <si>
    <t>13.002.000435.SEI</t>
  </si>
  <si>
    <t>13.002.000436.SEI</t>
  </si>
  <si>
    <t>13.002.000437.SEI</t>
  </si>
  <si>
    <t>13.002.000438.SEI</t>
  </si>
  <si>
    <t>13.002.000439.SEI</t>
  </si>
  <si>
    <t>13.002.000538.SEI</t>
  </si>
  <si>
    <t>13.002.000539.SEI</t>
  </si>
  <si>
    <t>13.002.000540.SEI</t>
  </si>
  <si>
    <t>13.002.000541.SEI</t>
  </si>
  <si>
    <t>13.002.000542.SEI</t>
  </si>
  <si>
    <t>13.002.000543.SEI</t>
  </si>
  <si>
    <t>13.002.000544.SEI</t>
  </si>
  <si>
    <t>13.002.000545.SEI</t>
  </si>
  <si>
    <t>13.002.000546.SEI</t>
  </si>
  <si>
    <t>13.002.000547.SEI</t>
  </si>
  <si>
    <t>13.002.000548.SEI</t>
  </si>
  <si>
    <t>13.002.000549.SEI</t>
  </si>
  <si>
    <t>13.002.000550.SEI</t>
  </si>
  <si>
    <t>13.002.000551.SEI</t>
  </si>
  <si>
    <t>13.002.000552.SEI</t>
  </si>
  <si>
    <t>13.002.000553.SEI</t>
  </si>
  <si>
    <t>13.002.000554.SEI</t>
  </si>
  <si>
    <t>13.002.000555.SEI</t>
  </si>
  <si>
    <t>13.002.000556.SEI</t>
  </si>
  <si>
    <t>13.002.000557.SEI</t>
  </si>
  <si>
    <t>13.002.000558.SEI</t>
  </si>
  <si>
    <t>13.002.000559.SEI</t>
  </si>
  <si>
    <t>13.002.000560.SEI</t>
  </si>
  <si>
    <t>13.002.000561.SEI</t>
  </si>
  <si>
    <t>13.002.000562.SEI</t>
  </si>
  <si>
    <t>13.002.000563.SEI</t>
  </si>
  <si>
    <t>13.002.000564.SEI</t>
  </si>
  <si>
    <t>13.002.000565.SEI</t>
  </si>
  <si>
    <t>13.002.000566.SEI</t>
  </si>
  <si>
    <t>13.002.000567.SEI</t>
  </si>
  <si>
    <t>13.002.000568.SEI</t>
  </si>
  <si>
    <t>13.002.000569.SEI</t>
  </si>
  <si>
    <t>13.002.000570.SEI</t>
  </si>
  <si>
    <t>13.002.000571.SEI</t>
  </si>
  <si>
    <t>13.002.000572.SEI</t>
  </si>
  <si>
    <t>13.002.000573.SEI</t>
  </si>
  <si>
    <t>13.002.000574.SEI</t>
  </si>
  <si>
    <t>13.002.000575.SEI</t>
  </si>
  <si>
    <t>13.002.000576.SEI</t>
  </si>
  <si>
    <t>13.002.000577.SEI</t>
  </si>
  <si>
    <t>13.002.000578.SEI</t>
  </si>
  <si>
    <t>13.002.000579.SEI</t>
  </si>
  <si>
    <t>13.002.000580.SEI</t>
  </si>
  <si>
    <t>13.002.000581.SEI</t>
  </si>
  <si>
    <t>13.002.000582.SEI</t>
  </si>
  <si>
    <t>13.002.000583.SEI</t>
  </si>
  <si>
    <t>13.002.000584.SEI</t>
  </si>
  <si>
    <t>13.002.000585.SEI</t>
  </si>
  <si>
    <t>13.002.000586.SEI</t>
  </si>
  <si>
    <t>13.002.000587.SEI</t>
  </si>
  <si>
    <t>13.002.000588.SEI</t>
  </si>
  <si>
    <t>13.002.000589.SEI</t>
  </si>
  <si>
    <t>13.002.000590.SEI</t>
  </si>
  <si>
    <t>13.002.000591.SEI</t>
  </si>
  <si>
    <t>13.002.000592.SEI</t>
  </si>
  <si>
    <t>13.002.000593.SEI</t>
  </si>
  <si>
    <t>13.002.000594.SEI</t>
  </si>
  <si>
    <t>13.002.000595.SEI</t>
  </si>
  <si>
    <t>13.002.000596.SEI</t>
  </si>
  <si>
    <t>13.002.000597.SEI</t>
  </si>
  <si>
    <t>13.002.000598.SEI</t>
  </si>
  <si>
    <t>13.002.000599.SEI</t>
  </si>
  <si>
    <t>13.002.000600.SEI</t>
  </si>
  <si>
    <t>13.002.000601.SEI</t>
  </si>
  <si>
    <t>13.002.000602.SEI</t>
  </si>
  <si>
    <t>13.002.000603.SEI</t>
  </si>
  <si>
    <t>13.002.000604.SEI</t>
  </si>
  <si>
    <t>13.002.000605.SEI</t>
  </si>
  <si>
    <t>13.002.000606.SEI</t>
  </si>
  <si>
    <t>13.002.000607.SEI</t>
  </si>
  <si>
    <t>13.002.000608.SEI</t>
  </si>
  <si>
    <t>13.002.000609.SEI</t>
  </si>
  <si>
    <t>13.002.000610.SEI</t>
  </si>
  <si>
    <t>13.002.000611.SEI</t>
  </si>
  <si>
    <t>13.002.000612.SEI</t>
  </si>
  <si>
    <t>13.002.000613.SEI</t>
  </si>
  <si>
    <t>13.002.000614.SEI</t>
  </si>
  <si>
    <t>13.002.000615.SEI</t>
  </si>
  <si>
    <t>13.002.000616.SEI</t>
  </si>
  <si>
    <t>13.002.000617.SEI</t>
  </si>
  <si>
    <t>13.002.000618.SEI</t>
  </si>
  <si>
    <t>13.002.000619.SEI</t>
  </si>
  <si>
    <t>13.002.000620.SEI</t>
  </si>
  <si>
    <t>13.002.000621.SEI</t>
  </si>
  <si>
    <t>13.002.000622.SEI</t>
  </si>
  <si>
    <t>13.002.000623.SEI</t>
  </si>
  <si>
    <t>13.002.000624.SEI</t>
  </si>
  <si>
    <t>13.002.000625.SEI</t>
  </si>
  <si>
    <t>13.002.000626.SEI</t>
  </si>
  <si>
    <t>13.002.000627.SEI</t>
  </si>
  <si>
    <t>13.002.000628.SEI</t>
  </si>
  <si>
    <t>13.002.000629.SEI</t>
  </si>
  <si>
    <t>13.002.000630.SEI</t>
  </si>
  <si>
    <t>13.002.000631.SEI</t>
  </si>
  <si>
    <t>13.002.000632.SEI</t>
  </si>
  <si>
    <t>13.002.000633.SEI</t>
  </si>
  <si>
    <t>13.002.000634.SEI</t>
  </si>
  <si>
    <t>13.002.000635.SEI</t>
  </si>
  <si>
    <t>13.002.000636.SEI</t>
  </si>
  <si>
    <t>13.002.000637.SEI</t>
  </si>
  <si>
    <t>13.002.000638.SEI</t>
  </si>
  <si>
    <t>13.002.000639.SEI</t>
  </si>
  <si>
    <t>13.002.000640.SEI</t>
  </si>
  <si>
    <t>13.002.000641.SEI</t>
  </si>
  <si>
    <t>13.002.000642.SEI</t>
  </si>
  <si>
    <t>13.002.000643.SEI</t>
  </si>
  <si>
    <t>13.002.000644.SEI</t>
  </si>
  <si>
    <t>13.002.000645.SEI</t>
  </si>
  <si>
    <t>13.002.000646.SEI</t>
  </si>
  <si>
    <t>13.002.000647.SEI</t>
  </si>
  <si>
    <t>13.002.000648.SEI</t>
  </si>
  <si>
    <t>13.002.000649.SEI</t>
  </si>
  <si>
    <t>13.002.000650.SEI</t>
  </si>
  <si>
    <t>13.002.000651.SEI</t>
  </si>
  <si>
    <t>13.002.000652.SEI</t>
  </si>
  <si>
    <t>13.002.000653.SEI</t>
  </si>
  <si>
    <t>13.002.000654.SEI</t>
  </si>
  <si>
    <t>13.002.000655.SEI</t>
  </si>
  <si>
    <t>13.002.000656.SEI</t>
  </si>
  <si>
    <t>13.002.000657.SEI</t>
  </si>
  <si>
    <t>13.002.000658.SEI</t>
  </si>
  <si>
    <t>13.002.000659.SEI</t>
  </si>
  <si>
    <t>13.002.000660.SEI</t>
  </si>
  <si>
    <t>13.002.000661.SEI</t>
  </si>
  <si>
    <t>13.002.000662.SEI</t>
  </si>
  <si>
    <t>13.002.000663.SEI</t>
  </si>
  <si>
    <t>13.002.000664.SEI</t>
  </si>
  <si>
    <t>13.002.000665.SEI</t>
  </si>
  <si>
    <t>13.002.000666.SEI</t>
  </si>
  <si>
    <t>13.002.000667.SEI</t>
  </si>
  <si>
    <t>13.002.000668.SEI</t>
  </si>
  <si>
    <t>13.002.000669.SEI</t>
  </si>
  <si>
    <t>13.002.000670.SEI</t>
  </si>
  <si>
    <t>13.002.000671.SEI</t>
  </si>
  <si>
    <t>13.002.000672.SEI</t>
  </si>
  <si>
    <t>13.002.000673.SEI</t>
  </si>
  <si>
    <t>13.002.000674.SEI</t>
  </si>
  <si>
    <t>13.002.000675.SEI</t>
  </si>
  <si>
    <t>13.002.000676.SEI</t>
  </si>
  <si>
    <t>13.002.000677.SEI</t>
  </si>
  <si>
    <t>13.002.000678.SEI</t>
  </si>
  <si>
    <t>13.002.000679.SEI</t>
  </si>
  <si>
    <t>13.002.000680.SEI</t>
  </si>
  <si>
    <t>13.002.000681.SEI</t>
  </si>
  <si>
    <t>13.002.000682.SEI</t>
  </si>
  <si>
    <t>13.002.000683.SEI</t>
  </si>
  <si>
    <t>13.002.000684.SEI</t>
  </si>
  <si>
    <t>13.002.000685.SEI</t>
  </si>
  <si>
    <t>13.002.000686.SEI</t>
  </si>
  <si>
    <t>13.002.000687.SEI</t>
  </si>
  <si>
    <t>13.002.000688.SEI</t>
  </si>
  <si>
    <t>13.002.000689.SEI</t>
  </si>
  <si>
    <t>13.002.000690.SEI</t>
  </si>
  <si>
    <t>13.002.000691.SEI</t>
  </si>
  <si>
    <t>13.002.000692.SEI</t>
  </si>
  <si>
    <t>13.002.000693.SEI</t>
  </si>
  <si>
    <t>13.002.000694.SEI</t>
  </si>
  <si>
    <t>13.002.000695.SEI</t>
  </si>
  <si>
    <t>13.002.000696.SEI</t>
  </si>
  <si>
    <t>13.002.000697.SEI</t>
  </si>
  <si>
    <t>13.002.000698.SEI</t>
  </si>
  <si>
    <t>13.002.000699.SEI</t>
  </si>
  <si>
    <t>13.002.000700.SEI</t>
  </si>
  <si>
    <t>13.002.000701.SEI</t>
  </si>
  <si>
    <t>13.002.000702.SEI</t>
  </si>
  <si>
    <t>13.002.000703.SEI</t>
  </si>
  <si>
    <t>13.002.000704.SEI</t>
  </si>
  <si>
    <t>13.002.000705.SEI</t>
  </si>
  <si>
    <t>13.002.000706.SEI</t>
  </si>
  <si>
    <t>13.002.000707.SEI</t>
  </si>
  <si>
    <t>13.002.000708.SEI</t>
  </si>
  <si>
    <t>13.002.000709.SEI</t>
  </si>
  <si>
    <t>13.002.000710.SEI</t>
  </si>
  <si>
    <t>13.002.000711.SEI</t>
  </si>
  <si>
    <t>13.002.000712.SEI</t>
  </si>
  <si>
    <t>13.002.000713.SEI</t>
  </si>
  <si>
    <t>13.002.000714.SEI</t>
  </si>
  <si>
    <t>13.002.000715.SEI</t>
  </si>
  <si>
    <t>13.002.000716.SEI</t>
  </si>
  <si>
    <t>13.002.000717.SEI</t>
  </si>
  <si>
    <t>13.002.000718.SEI</t>
  </si>
  <si>
    <t>13.002.000719.SEI</t>
  </si>
  <si>
    <t>13.002.000721.SEI</t>
  </si>
  <si>
    <t>13.002.000722.SEI</t>
  </si>
  <si>
    <t>13.002.000723.SEI</t>
  </si>
  <si>
    <t>13.002.000724.SEI</t>
  </si>
  <si>
    <t>13.002.000725.SEI</t>
  </si>
  <si>
    <t>13.002.000726.SEI</t>
  </si>
  <si>
    <t>13.002.000727.SEI</t>
  </si>
  <si>
    <t>13.002.000728.SEI</t>
  </si>
  <si>
    <t>13.002.000729.SEI</t>
  </si>
  <si>
    <t>13.002.000730.SEI</t>
  </si>
  <si>
    <t>13.002.000731.SEI</t>
  </si>
  <si>
    <t>13.002.000732.SEI</t>
  </si>
  <si>
    <t>13.002.000733.SEI</t>
  </si>
  <si>
    <t>13.002.000734.SEI</t>
  </si>
  <si>
    <t>13.002.000735.SEI</t>
  </si>
  <si>
    <t>13.002.000736.SEI</t>
  </si>
  <si>
    <t>13.002.000737.SEI</t>
  </si>
  <si>
    <t>13.002.000738.SEI</t>
  </si>
  <si>
    <t>13.002.000739.SEI</t>
  </si>
  <si>
    <t>13.002.000740.SEI</t>
  </si>
  <si>
    <t>13.002.000741.SEI</t>
  </si>
  <si>
    <t>13.002.000742.SEI</t>
  </si>
  <si>
    <t>13.002.000743.SEI</t>
  </si>
  <si>
    <t>13.002.000744.SEI</t>
  </si>
  <si>
    <t>13.002.000745.SEI</t>
  </si>
  <si>
    <t>13.002.000746.SEI</t>
  </si>
  <si>
    <t>13.002.000747.SEI</t>
  </si>
  <si>
    <t>13.002.000748.SEI</t>
  </si>
  <si>
    <t>13.002.000749.SEI</t>
  </si>
  <si>
    <t>13.002.000750.SEI</t>
  </si>
  <si>
    <t>13.002.000751.SEI</t>
  </si>
  <si>
    <t>13.002.000752.SEI</t>
  </si>
  <si>
    <t>13.002.000753.SEI</t>
  </si>
  <si>
    <t>13.002.000754.SEI</t>
  </si>
  <si>
    <t>13.002.000755.SEI</t>
  </si>
  <si>
    <t>13.002.000756.SEI</t>
  </si>
  <si>
    <t>13.002.000757.SEI</t>
  </si>
  <si>
    <t>13.002.000758.SEI</t>
  </si>
  <si>
    <t>13.002.000759.SEI</t>
  </si>
  <si>
    <t>13.002.000760.SEI</t>
  </si>
  <si>
    <t>13.002.000761.SEI</t>
  </si>
  <si>
    <t>13.002.000762.SEI</t>
  </si>
  <si>
    <t>13.002.000763.SEI</t>
  </si>
  <si>
    <t>13.002.000764.SEI</t>
  </si>
  <si>
    <t>13.002.000765.SEI</t>
  </si>
  <si>
    <t>13.002.000766.SEI</t>
  </si>
  <si>
    <t>13.002.000767.SEI</t>
  </si>
  <si>
    <t>13.002.000768.SEI</t>
  </si>
  <si>
    <t>13.002.000769.SEI</t>
  </si>
  <si>
    <t>13.002.000770.SEI</t>
  </si>
  <si>
    <t>13.002.000771.SEI</t>
  </si>
  <si>
    <t>13.002.000772.SEI</t>
  </si>
  <si>
    <t>13.002.000773.SEI</t>
  </si>
  <si>
    <t>13.002.000774.SEI</t>
  </si>
  <si>
    <t>13.002.000775.SEI</t>
  </si>
  <si>
    <t>13.002.000776.SEI</t>
  </si>
  <si>
    <t>13.002.000777.SEI</t>
  </si>
  <si>
    <t>13.002.000778.SEI</t>
  </si>
  <si>
    <t>13.002.000779.SEI</t>
  </si>
  <si>
    <t>13.002.000780.SEI</t>
  </si>
  <si>
    <t>13.002.000781.SEI</t>
  </si>
  <si>
    <t>13.002.000782.SEI</t>
  </si>
  <si>
    <t>13.002.000783.SEI</t>
  </si>
  <si>
    <t>13.002.000784.SEI</t>
  </si>
  <si>
    <t>13.002.000785.SEI</t>
  </si>
  <si>
    <t>13.002.000786.SEI</t>
  </si>
  <si>
    <t>13.002.000787.SEI</t>
  </si>
  <si>
    <t>13.002.000788.SEI</t>
  </si>
  <si>
    <t>13.002.000789.SEI</t>
  </si>
  <si>
    <t>13.002.000790.SEI</t>
  </si>
  <si>
    <t>13.003.000001.SEI</t>
  </si>
  <si>
    <t>13.003.000002.SEI</t>
  </si>
  <si>
    <t>13.003.000003.SEI</t>
  </si>
  <si>
    <t>13.003.000004.SEI</t>
  </si>
  <si>
    <t>13.003.000005.SEI</t>
  </si>
  <si>
    <t>13.003.000006.SEI</t>
  </si>
  <si>
    <t>13.003.000007.SEI</t>
  </si>
  <si>
    <t>13.003.000008.SEI</t>
  </si>
  <si>
    <t>13.004.000001.SEI</t>
  </si>
  <si>
    <t>13.004.000002.SEI</t>
  </si>
  <si>
    <t>13.004.000003.SEI</t>
  </si>
  <si>
    <t>13.004.000004.SEI</t>
  </si>
  <si>
    <t>13.004.000005.SEI</t>
  </si>
  <si>
    <t>13.004.000006.SEI</t>
  </si>
  <si>
    <t>13.004.000007.SEI</t>
  </si>
  <si>
    <t>13.004.000008.SEI</t>
  </si>
  <si>
    <t>13.004.000009.SEI</t>
  </si>
  <si>
    <t>13.004.000010.SEI</t>
  </si>
  <si>
    <t>13.004.000011.SEI</t>
  </si>
  <si>
    <t>13.004.000012.SEI</t>
  </si>
  <si>
    <t>13.004.000013.SEI</t>
  </si>
  <si>
    <t>13.004.000014.SEI</t>
  </si>
  <si>
    <t>13.004.000015.SEI</t>
  </si>
  <si>
    <t>13.004.000016.SEI</t>
  </si>
  <si>
    <t>13.004.000017.SEI</t>
  </si>
  <si>
    <t>13.004.000018.SEI</t>
  </si>
  <si>
    <t>13.004.000019.SEI</t>
  </si>
  <si>
    <t>13.004.000020.SEI</t>
  </si>
  <si>
    <t>13.004.000021.SEI</t>
  </si>
  <si>
    <t>13.004.000022.SEI</t>
  </si>
  <si>
    <t>13.004.000023.SEI</t>
  </si>
  <si>
    <t>13.004.000024.SEI</t>
  </si>
  <si>
    <t>13.004.000025.SEI</t>
  </si>
  <si>
    <t>13.004.000026.SEI</t>
  </si>
  <si>
    <t>13.004.000027.SEI</t>
  </si>
  <si>
    <t>13.004.000028.SEI</t>
  </si>
  <si>
    <t>13.004.000029.SEI</t>
  </si>
  <si>
    <t>13.004.000030.SEI</t>
  </si>
  <si>
    <t>13.004.000031.SEI</t>
  </si>
  <si>
    <t>13.004.000032.SEI</t>
  </si>
  <si>
    <t>13.004.000033.SEI</t>
  </si>
  <si>
    <t>13.004.000034.SEI</t>
  </si>
  <si>
    <t>13.004.000035.SEI</t>
  </si>
  <si>
    <t>13.004.000036.SEI</t>
  </si>
  <si>
    <t>13.004.000037.SEI</t>
  </si>
  <si>
    <t>13.004.000038.SEI</t>
  </si>
  <si>
    <t>13.004.000039.SEI</t>
  </si>
  <si>
    <t>13.004.000040.SEI</t>
  </si>
  <si>
    <t>13.004.000041.SEI</t>
  </si>
  <si>
    <t>13.004.000042.SEI</t>
  </si>
  <si>
    <t>13.004.000043.SEI</t>
  </si>
  <si>
    <t>13.004.000045.SEI</t>
  </si>
  <si>
    <t>13.004.000046.SEI</t>
  </si>
  <si>
    <t>13.004.000044.SEI</t>
  </si>
  <si>
    <t>13.005.000001.SEI</t>
  </si>
  <si>
    <t>13.005.000002.SEI</t>
  </si>
  <si>
    <t>13.005.000003.SEI</t>
  </si>
  <si>
    <t>13.005.000004.SEI</t>
  </si>
  <si>
    <t>13.006.000001.SEI</t>
  </si>
  <si>
    <t>13.007.000001.SEI</t>
  </si>
  <si>
    <t>13.007.000002.SEI</t>
  </si>
  <si>
    <t>13.007.000003.SEI</t>
  </si>
  <si>
    <t>13.007.000004.SEI</t>
  </si>
  <si>
    <t>13.007.000005.SEI</t>
  </si>
  <si>
    <t>13.007.000006.SEI</t>
  </si>
  <si>
    <t>13.007.000015.SEI</t>
  </si>
  <si>
    <t>13.007.000045.SEI</t>
  </si>
  <si>
    <t>13.007.000046.SEI</t>
  </si>
  <si>
    <t>13.007.000047.SEI</t>
  </si>
  <si>
    <t>13.007.000048.SEI</t>
  </si>
  <si>
    <t>13.007.000049.SEI</t>
  </si>
  <si>
    <t>13.007.000050.SEI</t>
  </si>
  <si>
    <t>13.007.000051.SEI</t>
  </si>
  <si>
    <t>13.007.000052.SEI</t>
  </si>
  <si>
    <t>13.007.000053.SEI</t>
  </si>
  <si>
    <t>13.007.000054.SEI</t>
  </si>
  <si>
    <t>13.007.000055.SEI</t>
  </si>
  <si>
    <t>13.007.000056.SEI</t>
  </si>
  <si>
    <t>13.007.000057.SEI</t>
  </si>
  <si>
    <t>13.007.000058.SEI</t>
  </si>
  <si>
    <t>13.007.000059.SEI</t>
  </si>
  <si>
    <t>13.007.000060.SEI</t>
  </si>
  <si>
    <t>13.007.000061.SEI</t>
  </si>
  <si>
    <t>13.007.000062.SEI</t>
  </si>
  <si>
    <t>13.007.000063.SEI</t>
  </si>
  <si>
    <t>13.007.000064.SEI</t>
  </si>
  <si>
    <t>13.007.000099.SEI</t>
  </si>
  <si>
    <t>13.007.000100.SEI</t>
  </si>
  <si>
    <t>13.007.000101.SEI</t>
  </si>
  <si>
    <t>13.007.000102.SEI</t>
  </si>
  <si>
    <t>13.007.000103.SEI</t>
  </si>
  <si>
    <t>13.007.000104.SEI</t>
  </si>
  <si>
    <t>13.007.000105.SEI</t>
  </si>
  <si>
    <t>13.007.000106.SEI</t>
  </si>
  <si>
    <t>13.007.000107.SEI</t>
  </si>
  <si>
    <t>13.007.000108.SEI</t>
  </si>
  <si>
    <t>13.007.000109.SEI</t>
  </si>
  <si>
    <t>13.007.000110.SEI</t>
  </si>
  <si>
    <t>13.007.000111.SEI</t>
  </si>
  <si>
    <t>13.007.000112.SEI</t>
  </si>
  <si>
    <t>13.007.000113.SEI</t>
  </si>
  <si>
    <t>13.007.000114.SEI</t>
  </si>
  <si>
    <t>13.007.000115.SEI</t>
  </si>
  <si>
    <t>13.008.000025.SEI</t>
  </si>
  <si>
    <t>13.008.000026.SEI</t>
  </si>
  <si>
    <t>13.008.000027.SEI</t>
  </si>
  <si>
    <t>13.008.000028.SEI</t>
  </si>
  <si>
    <t>13.008.000029.SEI</t>
  </si>
  <si>
    <t>13.008.000030.SEI</t>
  </si>
  <si>
    <t>13.008.000031.SEI</t>
  </si>
  <si>
    <t>13.008.000032.SEI</t>
  </si>
  <si>
    <t>13.008.000033.SEI</t>
  </si>
  <si>
    <t>13.008.000034.SEI</t>
  </si>
  <si>
    <t>13.008.000035.SEI</t>
  </si>
  <si>
    <t>13.008.000036.SEI</t>
  </si>
  <si>
    <t>13.008.000037.SEI</t>
  </si>
  <si>
    <t>13.008.000038.SEI</t>
  </si>
  <si>
    <t>13.008.000039.SEI</t>
  </si>
  <si>
    <t>13.008.000040.SEI</t>
  </si>
  <si>
    <t>13.008.000041.SEI</t>
  </si>
  <si>
    <t>13.008.000042.SEI</t>
  </si>
  <si>
    <t>13.008.000043.SEI</t>
  </si>
  <si>
    <t>13.008.000044.SEI</t>
  </si>
  <si>
    <t>13.008.000090.SEI</t>
  </si>
  <si>
    <t>13.008.000091.SEI</t>
  </si>
  <si>
    <t>13.008.000092.SEI</t>
  </si>
  <si>
    <t>13.008.000093.SEI</t>
  </si>
  <si>
    <t>13.008.000094.SEI</t>
  </si>
  <si>
    <t>13.008.000095.SEI</t>
  </si>
  <si>
    <t>13.008.000096.SEI</t>
  </si>
  <si>
    <t>13.008.000097.SEI</t>
  </si>
  <si>
    <t>13.008.000098.SEI</t>
  </si>
  <si>
    <t>13.009.000001.SEI</t>
  </si>
  <si>
    <t>13.009.000002.SEI</t>
  </si>
  <si>
    <t>13.009.000003.SEI</t>
  </si>
  <si>
    <t>13.009.000004.SEI</t>
  </si>
  <si>
    <t>13.009.000005.SEI</t>
  </si>
  <si>
    <t>13.009.000006.SEI</t>
  </si>
  <si>
    <t>13.009.000007.SEI</t>
  </si>
  <si>
    <t>13.009.000008.SEI</t>
  </si>
  <si>
    <t>13.009.000009.SEI</t>
  </si>
  <si>
    <t>13.009.000010.SEI</t>
  </si>
  <si>
    <t>13.009.000011.SEI</t>
  </si>
  <si>
    <t>13.009.000012.SEI</t>
  </si>
  <si>
    <t>13.009.000013.SEI</t>
  </si>
  <si>
    <t>13.009.000014.SEI</t>
  </si>
  <si>
    <t>13.009.000015.SEI</t>
  </si>
  <si>
    <t>13.002.000720.SEII</t>
  </si>
  <si>
    <t>13.009.000016.SEI</t>
  </si>
  <si>
    <t>13.009.000017.SEI</t>
  </si>
  <si>
    <t>13.009.000018.SEI</t>
  </si>
  <si>
    <t>13.009.000019.SEI</t>
  </si>
  <si>
    <t>13.009.000020.SEI</t>
  </si>
  <si>
    <t>13.009.000021.SEI</t>
  </si>
  <si>
    <t>14.001.000004.SEI</t>
  </si>
  <si>
    <t>14.001.000005.SEI</t>
  </si>
  <si>
    <t>14.001.000006.SEI</t>
  </si>
  <si>
    <t>14.001.000007.SEI</t>
  </si>
  <si>
    <t>14.001.000008.SEI</t>
  </si>
  <si>
    <t>14.001.000009.SEI</t>
  </si>
  <si>
    <t>14.001.000010.SEI</t>
  </si>
  <si>
    <t>14.001.000011.SEI</t>
  </si>
  <si>
    <t>14.001.000012.SEI</t>
  </si>
  <si>
    <t>14.001.000013.SEI</t>
  </si>
  <si>
    <t>14.001.000014.SEI</t>
  </si>
  <si>
    <t>14.001.000015.SEI</t>
  </si>
  <si>
    <t>14.001.000016.SEI</t>
  </si>
  <si>
    <t>14.001.000017.SEI</t>
  </si>
  <si>
    <t>14.001.000018.SEI</t>
  </si>
  <si>
    <t>14.001.000019.SEI</t>
  </si>
  <si>
    <t>14.001.000020.SEI</t>
  </si>
  <si>
    <t>14.001.000021.SEI</t>
  </si>
  <si>
    <t>14.001.000022.SEI</t>
  </si>
  <si>
    <t>14.001.000023.SEI</t>
  </si>
  <si>
    <t>14.001.000024.SEI</t>
  </si>
  <si>
    <t>14.001.000025.SEI</t>
  </si>
  <si>
    <t>14.001.000026.SEI</t>
  </si>
  <si>
    <t>14.001.000027.SEI</t>
  </si>
  <si>
    <t>14.001.000028.SEI</t>
  </si>
  <si>
    <t>14.002.000016.SEI</t>
  </si>
  <si>
    <t>14.002.000017.SEI</t>
  </si>
  <si>
    <t>14.002.000018.SEI</t>
  </si>
  <si>
    <t>14.002.000019.SEI</t>
  </si>
  <si>
    <t>14.002.000020.SEI</t>
  </si>
  <si>
    <t>14.002.000021.SEI</t>
  </si>
  <si>
    <t>14.002.000022.SEI</t>
  </si>
  <si>
    <t>14.002.000023.SEI</t>
  </si>
  <si>
    <t>14.002.000024.SEI</t>
  </si>
  <si>
    <t>14.002.000025.SEI</t>
  </si>
  <si>
    <t>14.002.000026.SEI</t>
  </si>
  <si>
    <t>14.002.000027.SEI</t>
  </si>
  <si>
    <t>14.002.000028.SEI</t>
  </si>
  <si>
    <t>14.002.000029.SEI</t>
  </si>
  <si>
    <t>14.002.000030.SEI</t>
  </si>
  <si>
    <t>14.002.000031.SEI</t>
  </si>
  <si>
    <t>14.002.000032.SEI</t>
  </si>
  <si>
    <t>14.002.000033.SEI</t>
  </si>
  <si>
    <t>14.002.000034.SEI</t>
  </si>
  <si>
    <t>14.002.000035.SEI</t>
  </si>
  <si>
    <t>14.002.000036.SEI</t>
  </si>
  <si>
    <t>14.002.000037.SEI</t>
  </si>
  <si>
    <t>14.002.000038.SEI</t>
  </si>
  <si>
    <t>14.002.000039.SEI</t>
  </si>
  <si>
    <t>14.002.000040.SEI</t>
  </si>
  <si>
    <t>14.002.000041.SEI</t>
  </si>
  <si>
    <t>14.002.000042.SEI</t>
  </si>
  <si>
    <t>14.002.000043.SEI</t>
  </si>
  <si>
    <t>14.002.000044.SEI</t>
  </si>
  <si>
    <t>14.002.000045.SEI</t>
  </si>
  <si>
    <t>14.002.000046.SEI</t>
  </si>
  <si>
    <t>14.002.000047.SEI</t>
  </si>
  <si>
    <t>14.002.000048.SEI</t>
  </si>
  <si>
    <t>14.002.000049.SEI</t>
  </si>
  <si>
    <t>14.002.000050.SEI</t>
  </si>
  <si>
    <t>14.002.000051.SEI</t>
  </si>
  <si>
    <t>14.002.000052.SEI</t>
  </si>
  <si>
    <t>14.002.000053.SEI</t>
  </si>
  <si>
    <t>14.002.000054.SEI</t>
  </si>
  <si>
    <t>14.002.000055.SEI</t>
  </si>
  <si>
    <t>14.002.000056.SEI</t>
  </si>
  <si>
    <t>14.002.000057.SEI</t>
  </si>
  <si>
    <t>14.002.000058.SEI</t>
  </si>
  <si>
    <t>14.002.000059.SEI</t>
  </si>
  <si>
    <t>14.002.000060.SEI</t>
  </si>
  <si>
    <t>14.002.000061.SEI</t>
  </si>
  <si>
    <t>14.002.000062.SEI</t>
  </si>
  <si>
    <t>14.002.000063.SEI</t>
  </si>
  <si>
    <t>14.002.000064.SEI</t>
  </si>
  <si>
    <t>14.002.000065.SEI</t>
  </si>
  <si>
    <t>14.002.000066.SEI</t>
  </si>
  <si>
    <t>14.002.000067.SEI</t>
  </si>
  <si>
    <t>14.002.000068.SEI</t>
  </si>
  <si>
    <t>14.002.000069.SEI</t>
  </si>
  <si>
    <t>14.002.000070.SEI</t>
  </si>
  <si>
    <t>14.002.000071.SEI</t>
  </si>
  <si>
    <t>14.002.000072.SEI</t>
  </si>
  <si>
    <t>14.002.000073.SEI</t>
  </si>
  <si>
    <t>14.002.000074.SEI</t>
  </si>
  <si>
    <t>14.002.000075.SEI</t>
  </si>
  <si>
    <t>14.002.000076.SEI</t>
  </si>
  <si>
    <t>14.002.000077.SEI</t>
  </si>
  <si>
    <t>14.002.000078.SEI</t>
  </si>
  <si>
    <t>14.002.000079.SEI</t>
  </si>
  <si>
    <t>14.002.000080.SEI</t>
  </si>
  <si>
    <t>14.002.000081.SEI</t>
  </si>
  <si>
    <t>14.002.000082.SEI</t>
  </si>
  <si>
    <t>14.002.000083.SEI</t>
  </si>
  <si>
    <t>14.002.000084.SEI</t>
  </si>
  <si>
    <t>14.002.000085.SEI</t>
  </si>
  <si>
    <t>14.002.000086.SEI</t>
  </si>
  <si>
    <t>14.002.000087.SEI</t>
  </si>
  <si>
    <t>14.002.000088.SEI</t>
  </si>
  <si>
    <t>14.002.000089.SEI</t>
  </si>
  <si>
    <t>14.002.000090.SEI</t>
  </si>
  <si>
    <t>14.002.000091.SEI</t>
  </si>
  <si>
    <t>14.002.000092.SEI</t>
  </si>
  <si>
    <t>14.002.000093.SEI</t>
  </si>
  <si>
    <t>14.002.000094.SEI</t>
  </si>
  <si>
    <t>14.002.000095.SEI</t>
  </si>
  <si>
    <t>14.002.000096.SEI</t>
  </si>
  <si>
    <t>14.002.000097.SEI</t>
  </si>
  <si>
    <t>14.002.000098.SEI</t>
  </si>
  <si>
    <t>14.002.000099.SEI</t>
  </si>
  <si>
    <t>14.002.000100.SEI</t>
  </si>
  <si>
    <t>14.002.000101.SEI</t>
  </si>
  <si>
    <t>14.002.000102.SEI</t>
  </si>
  <si>
    <t>14.002.000103.SEI</t>
  </si>
  <si>
    <t>14.002.000104.SEI</t>
  </si>
  <si>
    <t>14.002.000116.SEI</t>
  </si>
  <si>
    <t>14.002.000126.SEI</t>
  </si>
  <si>
    <t>14.002.000127.SEI</t>
  </si>
  <si>
    <t>14.002.000128.SEI</t>
  </si>
  <si>
    <t>14.002.000129.SEI</t>
  </si>
  <si>
    <t>14.002.000196.SEI</t>
  </si>
  <si>
    <t>14.002.000197.SEI</t>
  </si>
  <si>
    <t>14.002.000209.SEI</t>
  </si>
  <si>
    <t>14.002.000210.SEI</t>
  </si>
  <si>
    <t>14.002.000211.SEI</t>
  </si>
  <si>
    <t>14.002.000212.SEI</t>
  </si>
  <si>
    <t>14.002.000213.SEI</t>
  </si>
  <si>
    <t>14.002.000214.SEI</t>
  </si>
  <si>
    <t>14.002.000215.SEI</t>
  </si>
  <si>
    <t>14.002.000216.SEI</t>
  </si>
  <si>
    <t>14.002.000217.SEI</t>
  </si>
  <si>
    <t>14.002.000218.SEI</t>
  </si>
  <si>
    <t>14.002.000225.SEI</t>
  </si>
  <si>
    <t>14.002.000226.SEI</t>
  </si>
  <si>
    <t>14.002.000227.SEI</t>
  </si>
  <si>
    <t>14.002.000228.SEI</t>
  </si>
  <si>
    <t>14.002.000229.SEI</t>
  </si>
  <si>
    <t>14.002.000230.SEI</t>
  </si>
  <si>
    <t>14.002.000231.SEI</t>
  </si>
  <si>
    <t>14.003.000001.SEI</t>
  </si>
  <si>
    <t>14.003.000002.SEI</t>
  </si>
  <si>
    <t>14.003.000003.SEI</t>
  </si>
  <si>
    <t>14.003.000004.SEI</t>
  </si>
  <si>
    <t>14.003.000005.SEI</t>
  </si>
  <si>
    <t>14.003.000006.SEI</t>
  </si>
  <si>
    <t>14.003.000007.SEI</t>
  </si>
  <si>
    <t>14.003.000008.SEI</t>
  </si>
  <si>
    <t>14.003.000009.SEI</t>
  </si>
  <si>
    <t>14.003.000010.SEI</t>
  </si>
  <si>
    <t>14.003.000011.SEI</t>
  </si>
  <si>
    <t>14.004.000006.SEI</t>
  </si>
  <si>
    <t>14.004.000007.SEI</t>
  </si>
  <si>
    <t>14.004.000008.SEI</t>
  </si>
  <si>
    <t>14.004.000009.SEI</t>
  </si>
  <si>
    <t>14.004.000010.SEI</t>
  </si>
  <si>
    <t>14.004.000011.SEI</t>
  </si>
  <si>
    <t>14.004.000012.SEI</t>
  </si>
  <si>
    <t>14.004.000013.SEI</t>
  </si>
  <si>
    <t>14.004.000014.SEI</t>
  </si>
  <si>
    <t>15.001.000001.SEI</t>
  </si>
  <si>
    <t>15.001.000002.SEI</t>
  </si>
  <si>
    <t>15.002.000001.SEI</t>
  </si>
  <si>
    <t>15.003.000001.SEI</t>
  </si>
  <si>
    <t>15.003.000002.SEI</t>
  </si>
  <si>
    <t>15.003.000003.SEI</t>
  </si>
  <si>
    <t>15.003.000004.SEI</t>
  </si>
  <si>
    <t>15.003.000005.SEI</t>
  </si>
  <si>
    <t>15.004.000002.SEI</t>
  </si>
  <si>
    <t>15.005.000003.SEI</t>
  </si>
  <si>
    <t>16.002.000026.SEI</t>
  </si>
  <si>
    <t>16.002.000027.SEI</t>
  </si>
  <si>
    <t>16.002.000035.SEI</t>
  </si>
  <si>
    <t>16.002.000036.SEI</t>
  </si>
  <si>
    <t>16.002.000037.SEI</t>
  </si>
  <si>
    <t>16.002.000039.SEI</t>
  </si>
  <si>
    <t>16.002.000040.SEI</t>
  </si>
  <si>
    <t>16.002.000042.SEI</t>
  </si>
  <si>
    <t>16.002.000043.SEI</t>
  </si>
  <si>
    <t>16.002.000044.SEI</t>
  </si>
  <si>
    <t>16.002.000045.SEI</t>
  </si>
  <si>
    <t>16.002.000046.SEI</t>
  </si>
  <si>
    <t>16.002.000047.SEI</t>
  </si>
  <si>
    <t>16.002.000048.SEI</t>
  </si>
  <si>
    <t>16.002.000060.SEI</t>
  </si>
  <si>
    <t>16.002.000061.SEI</t>
  </si>
  <si>
    <t>16.002.000062.SEI</t>
  </si>
  <si>
    <t>16.002.000066.SEI</t>
  </si>
  <si>
    <t>16.002.000067.SEI</t>
  </si>
  <si>
    <t>16.002.000068.SEI</t>
  </si>
  <si>
    <t>16.002.000069.SEI</t>
  </si>
  <si>
    <t>16.002.000070.SEI</t>
  </si>
  <si>
    <t>16.003.000001.SEI</t>
  </si>
  <si>
    <t>16.003.000002.SEI</t>
  </si>
  <si>
    <t>16.003.000003.SEI</t>
  </si>
  <si>
    <t>16.003.000004.SEI</t>
  </si>
  <si>
    <t>16.003.000005.SEI</t>
  </si>
  <si>
    <t>16.003.000006.SEI</t>
  </si>
  <si>
    <t>16.003.000007.SEI</t>
  </si>
  <si>
    <t>16.003.000008.SEI</t>
  </si>
  <si>
    <t>16.003.000009.SEI</t>
  </si>
  <si>
    <t>16.003.000010.SEI</t>
  </si>
  <si>
    <t>16.003.000011.SEI</t>
  </si>
  <si>
    <t>16.003.000012.SEI</t>
  </si>
  <si>
    <t>16.003.000013.SEI</t>
  </si>
  <si>
    <t>16.003.000014.SEI</t>
  </si>
  <si>
    <t>16.003.000015.SEI</t>
  </si>
  <si>
    <t>16.003.000016.SEI</t>
  </si>
  <si>
    <t>16.003.000062.SEI</t>
  </si>
  <si>
    <t>16.003.000063.SEI</t>
  </si>
  <si>
    <t>16.003.000064.SEI</t>
  </si>
  <si>
    <t>16.003.000065.SEI</t>
  </si>
  <si>
    <t>16.003.000066.SEI</t>
  </si>
  <si>
    <t>16.003.000067.SEI</t>
  </si>
  <si>
    <t>16.003.000068.SEI</t>
  </si>
  <si>
    <t>16.003.000069.SEI</t>
  </si>
  <si>
    <t>16.003.000070.SEI</t>
  </si>
  <si>
    <t>16.003.000071.SEI</t>
  </si>
  <si>
    <t>16.003.000072.SEI</t>
  </si>
  <si>
    <t>16.003.000073.SEI</t>
  </si>
  <si>
    <t>16.003.000074.SEI</t>
  </si>
  <si>
    <t>16.003.000075.SEI</t>
  </si>
  <si>
    <t>16.004.000001.SEI</t>
  </si>
  <si>
    <t>16.004.000002.SEI</t>
  </si>
  <si>
    <t>16.004.000003.SEI</t>
  </si>
  <si>
    <t>16.004.000004.SEI</t>
  </si>
  <si>
    <t>16.004.000005.SEI</t>
  </si>
  <si>
    <t>16.004.000006.SEI</t>
  </si>
  <si>
    <t>16.004.000007.SEI</t>
  </si>
  <si>
    <t>16.004.000008.SEI</t>
  </si>
  <si>
    <t>16.004.000009.SEI</t>
  </si>
  <si>
    <t>16.004.000010.SEI</t>
  </si>
  <si>
    <t>16.004.000011.SEI</t>
  </si>
  <si>
    <t>16.004.000012.SEI</t>
  </si>
  <si>
    <t>16.004.000013.SEI</t>
  </si>
  <si>
    <t>16.004.000014.SEI</t>
  </si>
  <si>
    <t>16.004.000015.SEI</t>
  </si>
  <si>
    <t>16.004.000016.SEI</t>
  </si>
  <si>
    <t>16.004.000017.SEI</t>
  </si>
  <si>
    <t>16.004.000018.SEI</t>
  </si>
  <si>
    <t>16.004.000019.SEI</t>
  </si>
  <si>
    <t>16.004.000020.SEI</t>
  </si>
  <si>
    <t>16.004.000021.SEI</t>
  </si>
  <si>
    <t>16.004.000022.SEI</t>
  </si>
  <si>
    <t>16.004.000023.SEI</t>
  </si>
  <si>
    <t>16.004.000024.SEI</t>
  </si>
  <si>
    <t>16.004.000025.SEI</t>
  </si>
  <si>
    <t>16.004.000026.SEI</t>
  </si>
  <si>
    <t>16.004.000027.SEI</t>
  </si>
  <si>
    <t>16.004.000028.SEI</t>
  </si>
  <si>
    <t>16.004.000029.SEI</t>
  </si>
  <si>
    <t>16.004.000030.SEI</t>
  </si>
  <si>
    <t>16.004.000031.SEI</t>
  </si>
  <si>
    <t>16.004.000032.SEI</t>
  </si>
  <si>
    <t>16.004.000033.SEI</t>
  </si>
  <si>
    <t>16.004.000038.SEI</t>
  </si>
  <si>
    <t>16.004.000039.SEI</t>
  </si>
  <si>
    <t>16.004.000040.SEI</t>
  </si>
  <si>
    <t>16.004.000041.SEI</t>
  </si>
  <si>
    <t>16.004.000042.SEI</t>
  </si>
  <si>
    <t>16.004.000043.SEI</t>
  </si>
  <si>
    <t>16.004.000044.SEI</t>
  </si>
  <si>
    <t>16.004.000045.SEI</t>
  </si>
  <si>
    <t>16.004.000046.SEI</t>
  </si>
  <si>
    <t>16.004.000047.SEI</t>
  </si>
  <si>
    <t>16.004.000048.SEI</t>
  </si>
  <si>
    <t>16.004.000049.SEI</t>
  </si>
  <si>
    <t>16.004.000050.SEI</t>
  </si>
  <si>
    <t>16.004.000051.SEI</t>
  </si>
  <si>
    <t>16.004.000060.SEI</t>
  </si>
  <si>
    <t>16.004.000061.SEI</t>
  </si>
  <si>
    <t>16.004.000062.SEI</t>
  </si>
  <si>
    <t>16.004.000063.SEI</t>
  </si>
  <si>
    <t>16.004.000064.SEI</t>
  </si>
  <si>
    <t>16.004.000065.SEI</t>
  </si>
  <si>
    <t>16.004.000066.SEI</t>
  </si>
  <si>
    <t>16.004.000067.SEI</t>
  </si>
  <si>
    <t>16.004.000068.SEI</t>
  </si>
  <si>
    <t>16.004.000069.SEI</t>
  </si>
  <si>
    <t>16.004.000070.SEI</t>
  </si>
  <si>
    <t>16.004.000071.SEI</t>
  </si>
  <si>
    <t>16.004.000072.SEI</t>
  </si>
  <si>
    <t>16.004.000073.SEI</t>
  </si>
  <si>
    <t>16.004.000074.SEI</t>
  </si>
  <si>
    <t>16.004.000075.SEI</t>
  </si>
  <si>
    <t>16.004.000076.SEI</t>
  </si>
  <si>
    <t>16.004.000077.SEI</t>
  </si>
  <si>
    <t>16.004.000078.SEI</t>
  </si>
  <si>
    <t>16.004.000079.SEI</t>
  </si>
  <si>
    <t>16.004.000080.SEI</t>
  </si>
  <si>
    <t>16.004.000081.SEI</t>
  </si>
  <si>
    <t>16.004.000082.SEI</t>
  </si>
  <si>
    <t>16.004.000083.SEI</t>
  </si>
  <si>
    <t>16.004.000084.SEI</t>
  </si>
  <si>
    <t>16.004.000085.SEI</t>
  </si>
  <si>
    <t>16.004.000086.SEI</t>
  </si>
  <si>
    <t>16.004.000087.SEI</t>
  </si>
  <si>
    <t>16.004.000088.SEI</t>
  </si>
  <si>
    <t>16.004.000089.SEI</t>
  </si>
  <si>
    <t>16.004.000090.SEI</t>
  </si>
  <si>
    <t>16.004.000091.SEI</t>
  </si>
  <si>
    <t>16.004.000092.SEI</t>
  </si>
  <si>
    <t>16.004.000093.SEI</t>
  </si>
  <si>
    <t>16.004.000094.SEI</t>
  </si>
  <si>
    <t>16.004.000095.SEI</t>
  </si>
  <si>
    <t>16.004.000096.SEI</t>
  </si>
  <si>
    <t>16.004.000097.SEI</t>
  </si>
  <si>
    <t>16.004.000098.SEI</t>
  </si>
  <si>
    <t>16.004.000099.SEI</t>
  </si>
  <si>
    <t>16.004.000100.SEI</t>
  </si>
  <si>
    <t>16.004.000101.SEI</t>
  </si>
  <si>
    <t>16.004.000102.SEI</t>
  </si>
  <si>
    <t>16.004.000103.SEI</t>
  </si>
  <si>
    <t>16.004.000104.SEI</t>
  </si>
  <si>
    <t>16.004.000105.SEI</t>
  </si>
  <si>
    <t>16.004.000106.SEI</t>
  </si>
  <si>
    <t>16.005.000001.SEI</t>
  </si>
  <si>
    <t>16.005.000002.SEI</t>
  </si>
  <si>
    <t>16.005.000003.SEI</t>
  </si>
  <si>
    <t>16.005.000004.SEI</t>
  </si>
  <si>
    <t>16.005.000005.SEI</t>
  </si>
  <si>
    <t>16.005.000006.SEI</t>
  </si>
  <si>
    <t>16.005.000007.SEI</t>
  </si>
  <si>
    <t>16.005.000008.SEI</t>
  </si>
  <si>
    <t>16.005.000009.SEI</t>
  </si>
  <si>
    <t>16.005.000010.SEI</t>
  </si>
  <si>
    <t>16.005.000011.SEI</t>
  </si>
  <si>
    <t>16.005.000012.SEI</t>
  </si>
  <si>
    <t>16.005.000013.SEI</t>
  </si>
  <si>
    <t>16.005.000014.SEI</t>
  </si>
  <si>
    <t>16.005.000015.SEI</t>
  </si>
  <si>
    <t>16.005.000016.SEI</t>
  </si>
  <si>
    <t>16.005.000017.SEI</t>
  </si>
  <si>
    <t>16.005.000018.SEI</t>
  </si>
  <si>
    <t>16.005.000019.SEI</t>
  </si>
  <si>
    <t>16.005.000020.SEI</t>
  </si>
  <si>
    <t>16.005.000021.SEI</t>
  </si>
  <si>
    <t>16.005.000022.SEI</t>
  </si>
  <si>
    <t>16.005.000023.SEI</t>
  </si>
  <si>
    <t>16.005.000024.SEI</t>
  </si>
  <si>
    <t>16.005.000025.SEI</t>
  </si>
  <si>
    <t>16.005.000028.SEI</t>
  </si>
  <si>
    <t>16.005.000029.SEI</t>
  </si>
  <si>
    <t>16.005.000030.SEI</t>
  </si>
  <si>
    <t>16.005.000031.SEI</t>
  </si>
  <si>
    <t>16.005.000032.SEI</t>
  </si>
  <si>
    <t>16.005.000033.SEI</t>
  </si>
  <si>
    <t>16.005.000034.SEI</t>
  </si>
  <si>
    <t>16.005.000035.SEI</t>
  </si>
  <si>
    <t>16.005.000036.SEI</t>
  </si>
  <si>
    <t>16.005.000037.SEI</t>
  </si>
  <si>
    <t>16.005.000038.SEI</t>
  </si>
  <si>
    <t>16.005.000039.SEI</t>
  </si>
  <si>
    <t>16.005.000040.SEI</t>
  </si>
  <si>
    <t>16.005.000041.SEI</t>
  </si>
  <si>
    <t>16.005.000042.SEI</t>
  </si>
  <si>
    <t>16.005.000043.SEI</t>
  </si>
  <si>
    <t>16.005.000044.SEI</t>
  </si>
  <si>
    <t>16.005.000045.SEI</t>
  </si>
  <si>
    <t>16.005.000046.SEI</t>
  </si>
  <si>
    <t>16.005.000047.SEI</t>
  </si>
  <si>
    <t>16.005.000048.SEI</t>
  </si>
  <si>
    <t>16.005.000049.SEI</t>
  </si>
  <si>
    <t>16.005.000050.SEI</t>
  </si>
  <si>
    <t>16.005.000051.SEI</t>
  </si>
  <si>
    <t>16.005.000052.SEI</t>
  </si>
  <si>
    <t>16.005.000053.SEI</t>
  </si>
  <si>
    <t>16.006.000001.SEI</t>
  </si>
  <si>
    <t>16.006.000002.SEI</t>
  </si>
  <si>
    <t>16.006.000003.SEI</t>
  </si>
  <si>
    <t>16.006.000004.SEI</t>
  </si>
  <si>
    <t>16.006.000005.SEI</t>
  </si>
  <si>
    <t>16.006.000006.SEI</t>
  </si>
  <si>
    <t>16.006.000007.SEI</t>
  </si>
  <si>
    <t>16.006.000008.SEI</t>
  </si>
  <si>
    <t>16.006.000009.SEI</t>
  </si>
  <si>
    <t>16.006.000010.SEI</t>
  </si>
  <si>
    <t>16.006.000011.SEI</t>
  </si>
  <si>
    <t>16.006.000012.SEI</t>
  </si>
  <si>
    <t>16.006.000013.SEI</t>
  </si>
  <si>
    <t>16.006.000014.SEI</t>
  </si>
  <si>
    <t>16.006.000015.SEI</t>
  </si>
  <si>
    <t>16.006.000016.SEI</t>
  </si>
  <si>
    <t>16.006.000017.SEI</t>
  </si>
  <si>
    <t>16.006.000018.SEI</t>
  </si>
  <si>
    <t>16.006.000019.SEI</t>
  </si>
  <si>
    <t>16.006.000020.SEI</t>
  </si>
  <si>
    <t>16.006.000021.SEI</t>
  </si>
  <si>
    <t>16.006.000022.SEI</t>
  </si>
  <si>
    <t>16.006.000023.SEI</t>
  </si>
  <si>
    <t>16.006.000024.SEI</t>
  </si>
  <si>
    <t>16.006.000041.SEI</t>
  </si>
  <si>
    <t>16.006.000042.SEI</t>
  </si>
  <si>
    <t>16.006.000043.SEI</t>
  </si>
  <si>
    <t>16.006.000044.SEI</t>
  </si>
  <si>
    <t>16.006.000045.SEI</t>
  </si>
  <si>
    <t>16.006.000046.SEI</t>
  </si>
  <si>
    <t>16.006.000047.SEI</t>
  </si>
  <si>
    <t>16.006.000048.SEI</t>
  </si>
  <si>
    <t>16.006.000049.SEI</t>
  </si>
  <si>
    <t>16.006.000050.SEI</t>
  </si>
  <si>
    <t>16.006.000051.SEI</t>
  </si>
  <si>
    <t>16.006.000052.SEI</t>
  </si>
  <si>
    <t>16.006.000053.SEI</t>
  </si>
  <si>
    <t>16.006.000054.SEI</t>
  </si>
  <si>
    <t>16.006.000061.SEI</t>
  </si>
  <si>
    <t>16.006.000062.SEI</t>
  </si>
  <si>
    <t>16.006.000063.SEI</t>
  </si>
  <si>
    <t>16.006.000064.SEI</t>
  </si>
  <si>
    <t>16.006.000065.SEI</t>
  </si>
  <si>
    <t>16.006.000066.SEI</t>
  </si>
  <si>
    <t>16.006.000067.SEI</t>
  </si>
  <si>
    <t>16.006.000068.SEI</t>
  </si>
  <si>
    <t>16.006.000069.SEI</t>
  </si>
  <si>
    <t>16.006.000070.SEI</t>
  </si>
  <si>
    <t>16.006.000071.SEI</t>
  </si>
  <si>
    <t>16.006.000072.SEI</t>
  </si>
  <si>
    <t>16.006.000073.SEI</t>
  </si>
  <si>
    <t>16.006.000074.SEI</t>
  </si>
  <si>
    <t>16.006.000080.SEI</t>
  </si>
  <si>
    <t>16.006.000081.SEI</t>
  </si>
  <si>
    <t>16.006.000082.SEI</t>
  </si>
  <si>
    <t>16.006.000083.SEI</t>
  </si>
  <si>
    <t>16.006.000084.SEI</t>
  </si>
  <si>
    <t>16.006.000085.SEI</t>
  </si>
  <si>
    <t>16.006.000086.SEI</t>
  </si>
  <si>
    <t>16.006.000091.SEI</t>
  </si>
  <si>
    <t>16.006.000099.SEI</t>
  </si>
  <si>
    <t>16.006.000100.SEI</t>
  </si>
  <si>
    <t>16.006.000101.SEI</t>
  </si>
  <si>
    <t>16.006.000102.SEI</t>
  </si>
  <si>
    <t>16.006.000103.SEI</t>
  </si>
  <si>
    <t>16.006.000105.SEI</t>
  </si>
  <si>
    <t>16.006.000106.SEI</t>
  </si>
  <si>
    <t>16.006.000107.SEI</t>
  </si>
  <si>
    <t>16.006.000108.SEI</t>
  </si>
  <si>
    <t>16.006.000109.SEI</t>
  </si>
  <si>
    <t>16.006.000110.SEI</t>
  </si>
  <si>
    <t>16.006.000111.SEI</t>
  </si>
  <si>
    <t>16.007.000001.SEI</t>
  </si>
  <si>
    <t>16.007.000002.SEI</t>
  </si>
  <si>
    <t>16.007.000003.SEI</t>
  </si>
  <si>
    <t>16.007.000004.SEI</t>
  </si>
  <si>
    <t>16.007.000005.SEI</t>
  </si>
  <si>
    <t>16.007.000006.SEI</t>
  </si>
  <si>
    <t>16.007.000007.SEI</t>
  </si>
  <si>
    <t>16.007.000008.SEI</t>
  </si>
  <si>
    <t>16.007.000009.SEI</t>
  </si>
  <si>
    <t>16.007.000010.SEI</t>
  </si>
  <si>
    <t>16.007.000011.SEI</t>
  </si>
  <si>
    <t>16.007.000012.SEI</t>
  </si>
  <si>
    <t>16.007.000013.SEI</t>
  </si>
  <si>
    <t>16.007.000014.SEI</t>
  </si>
  <si>
    <t>16.007.000015.SEI</t>
  </si>
  <si>
    <t>16.007.000016.SEI</t>
  </si>
  <si>
    <t>16.007.000017.SEI</t>
  </si>
  <si>
    <t>16.007.000018.SEI</t>
  </si>
  <si>
    <t>16.007.000019.SEI</t>
  </si>
  <si>
    <t>16.007.000020.SEI</t>
  </si>
  <si>
    <t>16.007.000021.SEI</t>
  </si>
  <si>
    <t>16.007.000022.SEI</t>
  </si>
  <si>
    <t>16.007.000023.SEI</t>
  </si>
  <si>
    <t>16.008.000001.SEI</t>
  </si>
  <si>
    <t>16.008.000002.SEI</t>
  </si>
  <si>
    <t>16.008.000003.SEI</t>
  </si>
  <si>
    <t>16.008.000004.SEI</t>
  </si>
  <si>
    <t>16.008.000005.SEI</t>
  </si>
  <si>
    <t>16.008.000006.SEI</t>
  </si>
  <si>
    <t>16.008.000007.SEI</t>
  </si>
  <si>
    <t>16.008.000008.SEI</t>
  </si>
  <si>
    <t>16.008.000009.SEI</t>
  </si>
  <si>
    <t>16.008.000010.SEI</t>
  </si>
  <si>
    <t>16.008.000011.SEI</t>
  </si>
  <si>
    <t>16.008.000012.SEI</t>
  </si>
  <si>
    <t>16.008.000013.SEI</t>
  </si>
  <si>
    <t>16.008.000014.SEI</t>
  </si>
  <si>
    <t>16.008.000015.SEI</t>
  </si>
  <si>
    <t>16.008.000020.SEI</t>
  </si>
  <si>
    <t>16.008.000021.SEI</t>
  </si>
  <si>
    <t>16.009.000001.SEI</t>
  </si>
  <si>
    <t>16.009.000002.SEI</t>
  </si>
  <si>
    <t>16.009.000003.SEI</t>
  </si>
  <si>
    <t>16.009.000004.SEI</t>
  </si>
  <si>
    <t>16.009.000007.SEI</t>
  </si>
  <si>
    <t>16.009.000008.SEI</t>
  </si>
  <si>
    <t>16.010.000001.SEI</t>
  </si>
  <si>
    <t>16.010.000002.SEI</t>
  </si>
  <si>
    <t>16.010.000003.SEI</t>
  </si>
  <si>
    <t>16.010.000004.SEI</t>
  </si>
  <si>
    <t>16.010.000005.SEI</t>
  </si>
  <si>
    <t>16.011.000001.SEI</t>
  </si>
  <si>
    <t>16.011.000002.SEI</t>
  </si>
  <si>
    <t>16.011.000029.SEI</t>
  </si>
  <si>
    <t>16.011.000030.SEI</t>
  </si>
  <si>
    <t>16.011.000031.SEI</t>
  </si>
  <si>
    <t>16.011.000032.SEI</t>
  </si>
  <si>
    <t>16.011.000033.SEI</t>
  </si>
  <si>
    <t>16.011.000034.SEI</t>
  </si>
  <si>
    <t>16.011.000035.SEI</t>
  </si>
  <si>
    <t>16.011.000036.SEI</t>
  </si>
  <si>
    <t>16.011.000037.SEI</t>
  </si>
  <si>
    <t>16.011.000038.SEI</t>
  </si>
  <si>
    <t>16.011.000039.SEI</t>
  </si>
  <si>
    <t>16.011.000040.SEI</t>
  </si>
  <si>
    <t>16.011.000041.SEI</t>
  </si>
  <si>
    <t>16.011.000042.SEI</t>
  </si>
  <si>
    <t>16.011.000043.SEI</t>
  </si>
  <si>
    <t>16.011.000044.SEI</t>
  </si>
  <si>
    <t>16.011.000057.SEI</t>
  </si>
  <si>
    <t>16.011.000058.SEI</t>
  </si>
  <si>
    <t>16.011.000059.SEI</t>
  </si>
  <si>
    <t>16.011.000060.SEI</t>
  </si>
  <si>
    <t>16.011.000061.SEI</t>
  </si>
  <si>
    <t>16.011.000062.SEI</t>
  </si>
  <si>
    <t>16.011.000063.SEI</t>
  </si>
  <si>
    <t>16.011.000064.SEI</t>
  </si>
  <si>
    <t>16.011.000065.SEI</t>
  </si>
  <si>
    <t>16.011.000066.SEI</t>
  </si>
  <si>
    <t>16.011.000067.SEI</t>
  </si>
  <si>
    <t>16.011.000068.SEI</t>
  </si>
  <si>
    <t>16.011.000069.SEI</t>
  </si>
  <si>
    <t>16.011.000070.SEI</t>
  </si>
  <si>
    <t>16.011.000071.SEI</t>
  </si>
  <si>
    <t>16.011.000072.SEI</t>
  </si>
  <si>
    <t>16.012.000009.SEI</t>
  </si>
  <si>
    <t>16.012.000010.SEI</t>
  </si>
  <si>
    <t>16.012.000011.SEI</t>
  </si>
  <si>
    <t>16.012.000012.SEI</t>
  </si>
  <si>
    <t>16.012.000013.SEI</t>
  </si>
  <si>
    <t>16.012.000014.SEI</t>
  </si>
  <si>
    <t>16.012.000015.SEI</t>
  </si>
  <si>
    <t>16.012.000016.SEI</t>
  </si>
  <si>
    <t>16.012.000017.SEI</t>
  </si>
  <si>
    <t>16.012.000018.SEI</t>
  </si>
  <si>
    <t>16.012.000019.SEI</t>
  </si>
  <si>
    <t>16.012.000020.SEI</t>
  </si>
  <si>
    <t>16.012.000021.SEI</t>
  </si>
  <si>
    <t>16.012.000022.SEI</t>
  </si>
  <si>
    <t>16.012.000023.SEI</t>
  </si>
  <si>
    <t>16.012.000024.SEI</t>
  </si>
  <si>
    <t>16.012.000025.SEI</t>
  </si>
  <si>
    <t>16.012.000026.SEI</t>
  </si>
  <si>
    <t>16.012.000027.SEI</t>
  </si>
  <si>
    <t>16.012.000028.SEI</t>
  </si>
  <si>
    <t>16.012.000045.SEI</t>
  </si>
  <si>
    <t>16.012.000046.SEI</t>
  </si>
  <si>
    <t>16.012.000047.SEI</t>
  </si>
  <si>
    <t>16.012.000048.SEI</t>
  </si>
  <si>
    <t>16.012.000049.SEI</t>
  </si>
  <si>
    <t>16.012.000050.SEI</t>
  </si>
  <si>
    <t>16.012.000051.SEI</t>
  </si>
  <si>
    <t>18.001.000001.SEI</t>
  </si>
  <si>
    <t>18.002.000001.SEI</t>
  </si>
  <si>
    <t>18.002.000002.SEI</t>
  </si>
  <si>
    <t>18.002.000003.SEI</t>
  </si>
  <si>
    <t>18.002.000004.SEI</t>
  </si>
  <si>
    <t>18.003.000001.SEI</t>
  </si>
  <si>
    <t>18.003.000002.SEI</t>
  </si>
  <si>
    <t>18.004.000001.SEI</t>
  </si>
  <si>
    <t>18.005.000003.SEI</t>
  </si>
  <si>
    <t>20.001.000002.SEI</t>
  </si>
  <si>
    <t>20.001.000003.SEI</t>
  </si>
  <si>
    <t>20.001.000005.SEI</t>
  </si>
  <si>
    <t>20.001.000006.SEI</t>
  </si>
  <si>
    <t>20.001.000007.SEI</t>
  </si>
  <si>
    <t>20.001.000009.SEI</t>
  </si>
  <si>
    <t>20.001.000011.SEI</t>
  </si>
  <si>
    <t>20.002.000001.SEI</t>
  </si>
  <si>
    <t>20.002.000038.SEI</t>
  </si>
  <si>
    <t>20.003.000001.SEI</t>
  </si>
  <si>
    <t>20.003.000002.SEI</t>
  </si>
  <si>
    <t>20.003.000003.SEI</t>
  </si>
  <si>
    <t>20.003.000004.SEI</t>
  </si>
  <si>
    <t>20.003.000005.SEI</t>
  </si>
  <si>
    <t>20.004.000001.SEI</t>
  </si>
  <si>
    <t>20.004.000020.SEI</t>
  </si>
  <si>
    <t>21.001.000001.SEI</t>
  </si>
  <si>
    <t>21.001.000002.SEI</t>
  </si>
  <si>
    <t>21.002.000003.SEI</t>
  </si>
  <si>
    <t>21.002.000004.SEI</t>
  </si>
  <si>
    <t>21.002.000005.SEI</t>
  </si>
  <si>
    <t>21.002.000006.SEI</t>
  </si>
  <si>
    <t>21.002.000007.SEI</t>
  </si>
  <si>
    <t>21.002.000008.SEI</t>
  </si>
  <si>
    <t>21.004.000003.SEI</t>
  </si>
  <si>
    <t>21.004.000004.SEI</t>
  </si>
  <si>
    <t>21.004.000005.SEI</t>
  </si>
  <si>
    <t>21.004.000006.SEI</t>
  </si>
  <si>
    <t>21.004.000007.SEI</t>
  </si>
  <si>
    <t>21.004.000008.SEI</t>
  </si>
  <si>
    <t>21.005.000001.SEI</t>
  </si>
  <si>
    <t>21.005.000002.SEI</t>
  </si>
  <si>
    <t>21.005.000003.SEI</t>
  </si>
  <si>
    <t>21.005.000004.SEI</t>
  </si>
  <si>
    <t>22.001.000017.SEI</t>
  </si>
  <si>
    <t>22.001.000023.SEI</t>
  </si>
  <si>
    <t>22.001.000024.SEI</t>
  </si>
  <si>
    <t>22.001.000025.SEI</t>
  </si>
  <si>
    <t>22.002.000001.SEI</t>
  </si>
  <si>
    <t>22.002.000002.SEI</t>
  </si>
  <si>
    <t>22.002.000004.SEI</t>
  </si>
  <si>
    <t>22.003.000001.SEI</t>
  </si>
  <si>
    <t>22.003.000002.SEI</t>
  </si>
  <si>
    <t>22.003.000003.SEI</t>
  </si>
  <si>
    <t>22.003.000004.SEI</t>
  </si>
  <si>
    <t>22.003.000006.SEI</t>
  </si>
  <si>
    <t>22.003.000008.SEI</t>
  </si>
  <si>
    <t>22.003.000009.SEI</t>
  </si>
  <si>
    <t>22.004.000001.SEI</t>
  </si>
  <si>
    <t>22.004.000003.SEI</t>
  </si>
  <si>
    <t>22.004.000004.SEI</t>
  </si>
  <si>
    <t>22.005.000008.SEI</t>
  </si>
  <si>
    <t>22.005.000009.SEI</t>
  </si>
  <si>
    <t>22.005.000011.SEI</t>
  </si>
  <si>
    <t>22.005.000012.SEI</t>
  </si>
  <si>
    <t>22.005.000014.SEI</t>
  </si>
  <si>
    <t>22.005.000015.SEI</t>
  </si>
  <si>
    <t>22.006.000002.SEI</t>
  </si>
  <si>
    <t>22.007.000001.SEI</t>
  </si>
  <si>
    <t>22.008.000016.SEI</t>
  </si>
  <si>
    <t>22.008.000019.SEI</t>
  </si>
  <si>
    <t>22.008.000027.SEI</t>
  </si>
  <si>
    <t>22.008.000028.SEI</t>
  </si>
  <si>
    <t>22.008.000029.SEI</t>
  </si>
  <si>
    <t>22.008.000030.SEI</t>
  </si>
  <si>
    <t>22.009.000002.SEI</t>
  </si>
  <si>
    <t>22.009.000003.SEI</t>
  </si>
  <si>
    <t>22.010.000001.SEI</t>
  </si>
  <si>
    <t>22.010.000002.SEI</t>
  </si>
  <si>
    <t>22.010.000003.SEI</t>
  </si>
  <si>
    <t>22.010.000004.SEI</t>
  </si>
  <si>
    <t>22.010.000005.SEI</t>
  </si>
  <si>
    <t>22.010.000006.SEI</t>
  </si>
  <si>
    <t>22.010.000008.SEI</t>
  </si>
  <si>
    <t>22.010.000009.SEI</t>
  </si>
  <si>
    <t>22.011.000001.SEI</t>
  </si>
  <si>
    <t>22.011.000002.SEI</t>
  </si>
  <si>
    <t>22.011.000003.SEI</t>
  </si>
  <si>
    <t>22.011.000004.SEI</t>
  </si>
  <si>
    <t>22.012.000001.SEI</t>
  </si>
  <si>
    <t>22.012.000002.SEI</t>
  </si>
  <si>
    <t>22.012.000003.SEI</t>
  </si>
  <si>
    <t>22.012.000004.SEI</t>
  </si>
  <si>
    <t>22.012.000005.SEI</t>
  </si>
  <si>
    <t>22.012.000006.SEI</t>
  </si>
  <si>
    <t>22.012.000007.SEI</t>
  </si>
  <si>
    <t>22.012.000008.SEI</t>
  </si>
  <si>
    <t>22.012.000009.SEI</t>
  </si>
  <si>
    <t>22.012.000010.SEI</t>
  </si>
  <si>
    <t>22.012.000011.SEI</t>
  </si>
  <si>
    <t>22.012.000012.SEI</t>
  </si>
  <si>
    <t>22.012.000013.SEI</t>
  </si>
  <si>
    <t>22.012.000014.SEI</t>
  </si>
  <si>
    <t>22.012.000016.SEI</t>
  </si>
  <si>
    <t>22.012.000017.SEI</t>
  </si>
  <si>
    <t>22.012.000018.SEI</t>
  </si>
  <si>
    <t>22.012.000019.SEI</t>
  </si>
  <si>
    <t>22.012.000020.SEI</t>
  </si>
  <si>
    <t>22.012.000022.SEI</t>
  </si>
  <si>
    <t>22.012.000023.SEI</t>
  </si>
  <si>
    <t>22.012.000024.SEI</t>
  </si>
  <si>
    <t>22.012.000025.SEI</t>
  </si>
  <si>
    <t>22.012.000026.SEI</t>
  </si>
  <si>
    <t>22.012.000027.SEI</t>
  </si>
  <si>
    <t>22.012.000028.SEI</t>
  </si>
  <si>
    <t>22.012.000029.SEI</t>
  </si>
  <si>
    <t>22.012.000030.SEI</t>
  </si>
  <si>
    <t>22.012.000031.SEI</t>
  </si>
  <si>
    <t>22.012.000032.SEI</t>
  </si>
  <si>
    <t>22.012.000033.SEI</t>
  </si>
  <si>
    <t>22.012.000034.SEI</t>
  </si>
  <si>
    <t>22.013.000001.SEI</t>
  </si>
  <si>
    <t>22.013.000002.SEI</t>
  </si>
  <si>
    <t>22.013.000003.SEI</t>
  </si>
  <si>
    <t>22.013.000004.SEI</t>
  </si>
  <si>
    <t>22.013.000005.SEI</t>
  </si>
  <si>
    <t>22.014.000001.SEI</t>
  </si>
  <si>
    <t>22.014.000002.SEI</t>
  </si>
  <si>
    <t>22.014.000003.SEI</t>
  </si>
  <si>
    <t>22.014.000004.SEI</t>
  </si>
  <si>
    <t>22.014.000005.SEI</t>
  </si>
  <si>
    <t>22.014.000006.SEI</t>
  </si>
  <si>
    <t>22.014.000007.SEI</t>
  </si>
  <si>
    <t>22.014.000008.SEI</t>
  </si>
  <si>
    <t>22.014.000009.SEI</t>
  </si>
  <si>
    <t>22.014.000010.SEI</t>
  </si>
  <si>
    <t>22.014.000011.SEI</t>
  </si>
  <si>
    <t>22.014.000012.SEI</t>
  </si>
  <si>
    <t>22.014.000013.SEI</t>
  </si>
  <si>
    <t>22.014.000014.SEI</t>
  </si>
  <si>
    <t>22.014.000015.SEI</t>
  </si>
  <si>
    <t>22.014.000016.SEI</t>
  </si>
  <si>
    <t>22.014.000017.SEI</t>
  </si>
  <si>
    <t>22.014.000018.SEI</t>
  </si>
  <si>
    <t>22.014.000019.SEI</t>
  </si>
  <si>
    <t>22.014.000020.SEI</t>
  </si>
  <si>
    <t>22.014.000021.SEI</t>
  </si>
  <si>
    <t>22.015.000001.SEI</t>
  </si>
  <si>
    <t>22.015.000002.SEI</t>
  </si>
  <si>
    <t>22.015.000003.SEI</t>
  </si>
  <si>
    <t>22.016.000001.SEI</t>
  </si>
  <si>
    <t>22.016.000002.SEI</t>
  </si>
  <si>
    <t>22.016.000003.SEI</t>
  </si>
  <si>
    <t>22.016.000004.SEI</t>
  </si>
  <si>
    <t>23.001.000004.SEI</t>
  </si>
  <si>
    <t>23.001.000005.SEI</t>
  </si>
  <si>
    <t>23.001.000006.SEI</t>
  </si>
  <si>
    <t>23.001.000010.SEI</t>
  </si>
  <si>
    <t>23.001.000011.SEI</t>
  </si>
  <si>
    <t>23.001.000013.SEI</t>
  </si>
  <si>
    <t>23.001.000016.SEI</t>
  </si>
  <si>
    <t>23.001.000017.SEI</t>
  </si>
  <si>
    <t>23.001.000018.SEI</t>
  </si>
  <si>
    <t>23.002.000021.SEI</t>
  </si>
  <si>
    <t>23.003.000001.SEI</t>
  </si>
  <si>
    <t>23.004.000001.SEI</t>
  </si>
  <si>
    <t>23.005.000001.SEI</t>
  </si>
  <si>
    <t>23.005.000002.SEI</t>
  </si>
  <si>
    <t>23.005.000003.SEI</t>
  </si>
  <si>
    <t>24.001.000001.SEI</t>
  </si>
  <si>
    <t>24.001.000003.SEI</t>
  </si>
  <si>
    <t>24.001.000004.SEI</t>
  </si>
  <si>
    <t>24.001.000005.SEI</t>
  </si>
  <si>
    <t>24.002.000001.SEI</t>
  </si>
  <si>
    <t>24.002.000002.SEI</t>
  </si>
  <si>
    <t>24.002.000003.SEI</t>
  </si>
  <si>
    <t>24.003.000001.SEI</t>
  </si>
  <si>
    <t>24.003.000002.SEI</t>
  </si>
  <si>
    <t>24.003.000003.SEI</t>
  </si>
  <si>
    <t>24.003.000004.SEI</t>
  </si>
  <si>
    <t>24.003.000006.SEI</t>
  </si>
  <si>
    <t>24.003.000007.SEI</t>
  </si>
  <si>
    <t>24.003.000008.SEI</t>
  </si>
  <si>
    <t>24.003.000009.SEI</t>
  </si>
  <si>
    <t>24.003.000010.SEI</t>
  </si>
  <si>
    <t>24.003.000011.SEI</t>
  </si>
  <si>
    <t>24.003.000012.SEI</t>
  </si>
  <si>
    <t>24.003.000013.SEI</t>
  </si>
  <si>
    <t>24.003.000014.SEI</t>
  </si>
  <si>
    <t>24.003.000015.SEI</t>
  </si>
  <si>
    <t>24.003.000016.SEI</t>
  </si>
  <si>
    <t>24.003.000017.SEI</t>
  </si>
  <si>
    <t>24.003.000018.SEI</t>
  </si>
  <si>
    <t>24.003.000019.SEI</t>
  </si>
  <si>
    <t>24.003.000020.SEI</t>
  </si>
  <si>
    <t>24.003.000021.SEI</t>
  </si>
  <si>
    <t>24.003.000022.SEI</t>
  </si>
  <si>
    <t>24.003.000023.SEI</t>
  </si>
  <si>
    <t>24.003.000024.SEI</t>
  </si>
  <si>
    <t>24.003.000025.SEI</t>
  </si>
  <si>
    <t>24.003.000026.SEI</t>
  </si>
  <si>
    <t>24.003.000027.SEI</t>
  </si>
  <si>
    <t>24.004.000001.SEI</t>
  </si>
  <si>
    <t>24.004.000002.SEI</t>
  </si>
  <si>
    <t>24.004.000007.SEI</t>
  </si>
  <si>
    <t>24.005.000001.SEI</t>
  </si>
  <si>
    <t>24.005.000002.SEI</t>
  </si>
  <si>
    <t>24.005.000003.SEI</t>
  </si>
  <si>
    <t>24.005.000005.SEI</t>
  </si>
  <si>
    <t>24.006.000001.SEI</t>
  </si>
  <si>
    <t>24.006.000002.SEI</t>
  </si>
  <si>
    <t>24.006.000004.SEI</t>
  </si>
  <si>
    <t>24.006.000005.SEI</t>
  </si>
  <si>
    <t>24.006.000006.SEI</t>
  </si>
  <si>
    <t>24.006.000007.SEI</t>
  </si>
  <si>
    <t>24.006.000008.SEI</t>
  </si>
  <si>
    <t>24.006.000009.SEI</t>
  </si>
  <si>
    <t>24.006.000010.SEI</t>
  </si>
  <si>
    <t>26.001.000001.SEI</t>
  </si>
  <si>
    <t>26.001.000002.SEI</t>
  </si>
  <si>
    <t>26.001.000003.SEI</t>
  </si>
  <si>
    <t>26.001.000004.SEI</t>
  </si>
  <si>
    <t>26.002.000006.SEI</t>
  </si>
  <si>
    <t>26.002.000007.SEI</t>
  </si>
  <si>
    <t>26.002.000008.SEI</t>
  </si>
  <si>
    <t>26.002.000009.SEI</t>
  </si>
  <si>
    <t>26.004.000001.SEI</t>
  </si>
  <si>
    <t>26.004.000002.SEI</t>
  </si>
  <si>
    <t>26.007.000004.SEI</t>
  </si>
  <si>
    <t>26.008.000005.SEI</t>
  </si>
  <si>
    <t>26.008.000006.SEI</t>
  </si>
  <si>
    <t>26.008.000007.SEI</t>
  </si>
  <si>
    <t>26.010.000012.SEI</t>
  </si>
  <si>
    <t>26.010.000013.SEI</t>
  </si>
  <si>
    <t>26.010.000014.SEI</t>
  </si>
  <si>
    <t>26.010.000016.SEI</t>
  </si>
  <si>
    <t>26.010.000017.SEI</t>
  </si>
  <si>
    <t>26.010.000018.SEI</t>
  </si>
  <si>
    <t>26.010.000019.SEI</t>
  </si>
  <si>
    <t>26.010.000020.SEI</t>
  </si>
  <si>
    <t>26.010.000021.SEI</t>
  </si>
  <si>
    <t>26.011.000022.SEI</t>
  </si>
  <si>
    <t>26.011.000024.SEI</t>
  </si>
  <si>
    <t>26.011.000025.SEI</t>
  </si>
  <si>
    <t>26.012.000008.SEI</t>
  </si>
  <si>
    <t>26.012.000009.SEI</t>
  </si>
  <si>
    <t>26.013.000001.SEI</t>
  </si>
  <si>
    <t>26.013.000002.SEI</t>
  </si>
  <si>
    <t>26.014.000011.SEI</t>
  </si>
  <si>
    <t>26.014.000012.SEI</t>
  </si>
  <si>
    <t>26.014.000013.SEI</t>
  </si>
  <si>
    <t>26.015.000014.SEI</t>
  </si>
  <si>
    <t>26.016.000015.SEI</t>
  </si>
  <si>
    <t>26.017.000005.SEI</t>
  </si>
  <si>
    <t>26.018.000016.SEI</t>
  </si>
  <si>
    <t>26.018.000017.SEI</t>
  </si>
  <si>
    <t>26.019.000003.SEI</t>
  </si>
  <si>
    <t>26.019.000004.SEI</t>
  </si>
  <si>
    <t>26.019.000005.SEI</t>
  </si>
  <si>
    <t>26.019.000006.SEI</t>
  </si>
  <si>
    <t>26.020.000019.SEI</t>
  </si>
  <si>
    <t>26.020.000020.SEI</t>
  </si>
  <si>
    <t>27.002.000001.SEI</t>
  </si>
  <si>
    <t>27.003.000001.SEI</t>
  </si>
  <si>
    <t>27.004.000001.SEI</t>
  </si>
  <si>
    <t>27.004.000002.SEI</t>
  </si>
  <si>
    <t>27.004.000003.SEI</t>
  </si>
  <si>
    <t>27.004.000004.SEI</t>
  </si>
  <si>
    <t>27.005.000002.SEI</t>
  </si>
  <si>
    <t>27.005.000003.SEI</t>
  </si>
  <si>
    <t>27.005.000004.SEI</t>
  </si>
  <si>
    <t>27.006.000005.SEI</t>
  </si>
  <si>
    <t>27.006.000006.SEI</t>
  </si>
  <si>
    <t>27.006.000007.SEI</t>
  </si>
  <si>
    <t>27.006.000008.SEI</t>
  </si>
  <si>
    <t>27.008.000001.SEI</t>
  </si>
  <si>
    <t>27.008.000002.SEI</t>
  </si>
  <si>
    <t>27.008.000003.SEI</t>
  </si>
  <si>
    <t>27.008.000005.SEI</t>
  </si>
  <si>
    <t>27.008.000006.SEI</t>
  </si>
  <si>
    <t>27.008.000010.SEI</t>
  </si>
  <si>
    <t>27.008.000011.SEI</t>
  </si>
  <si>
    <t>30.002.000026.SEI</t>
  </si>
  <si>
    <t>30.002.000027.SEI</t>
  </si>
  <si>
    <t>30.002.000028.SEI</t>
  </si>
  <si>
    <t>30.002.000029.SEI</t>
  </si>
  <si>
    <t>30.002.000030.SEI</t>
  </si>
  <si>
    <t>30.002.000031.SEI</t>
  </si>
  <si>
    <t>30.002.000032.SEI</t>
  </si>
  <si>
    <t>30.002.000033.SEI</t>
  </si>
  <si>
    <t>30.002.000034.SEI</t>
  </si>
  <si>
    <t>30.002.000040.SEI</t>
  </si>
  <si>
    <t>30.002.000042.SEI</t>
  </si>
  <si>
    <t>30.002.000043.SEI</t>
  </si>
  <si>
    <t>30.002.000044.SEI</t>
  </si>
  <si>
    <t>30.002.000045.SEI</t>
  </si>
  <si>
    <t>30.002.000047.SEI</t>
  </si>
  <si>
    <t>30.002.000048.SEI</t>
  </si>
  <si>
    <t>30.002.000049.SEI</t>
  </si>
  <si>
    <t>30.002.000055.SEI</t>
  </si>
  <si>
    <t>30.002.000056.SEI</t>
  </si>
  <si>
    <t>30.002.000057.SEI</t>
  </si>
  <si>
    <t>30.002.000058.SEI</t>
  </si>
  <si>
    <t>30.002.000059.SEI</t>
  </si>
  <si>
    <t>30.002.000060.SEI</t>
  </si>
  <si>
    <t>30.002.000065.SEI</t>
  </si>
  <si>
    <t>30.002.000066.SEI</t>
  </si>
  <si>
    <t>30.002.000067.SEI</t>
  </si>
  <si>
    <t>30.002.000068.SEI</t>
  </si>
  <si>
    <t>30.002.000069.SEI</t>
  </si>
  <si>
    <t>30.002.000070.SEI</t>
  </si>
  <si>
    <t>30.002.000071.SEI</t>
  </si>
  <si>
    <t>30.003.000001.SEI</t>
  </si>
  <si>
    <t>30.003.000002.SEI</t>
  </si>
  <si>
    <t>30.003.000003.SEI</t>
  </si>
  <si>
    <t>30.003.000004.SEI</t>
  </si>
  <si>
    <t>30.003.000005.SEI</t>
  </si>
  <si>
    <t>31.001.000001.SEI</t>
  </si>
  <si>
    <t>31.001.000002.SEI</t>
  </si>
  <si>
    <t>31.001.000003.SEI</t>
  </si>
  <si>
    <t>31.001.000004.SEI</t>
  </si>
  <si>
    <t>32.002.000001.SEI</t>
  </si>
  <si>
    <t>32.002.000002.SEI</t>
  </si>
  <si>
    <t>32.002.000003.SEI</t>
  </si>
  <si>
    <t>32.002.000004.SEI</t>
  </si>
  <si>
    <t>32.003.000001.SEI</t>
  </si>
  <si>
    <t>32.003.000002.SEI</t>
  </si>
  <si>
    <t>32.003.000003.SEI</t>
  </si>
  <si>
    <t>32.004.000001.SEI</t>
  </si>
  <si>
    <t>32.004.000002.SEI</t>
  </si>
  <si>
    <t>32.004.000003.SEI</t>
  </si>
  <si>
    <t>GTE - Man - Cotação</t>
  </si>
  <si>
    <t>74236/1 - SINAPI Adaptado</t>
  </si>
  <si>
    <t>85179 - SINAPI Adaptado</t>
  </si>
  <si>
    <t>MDF-Man-1997</t>
  </si>
  <si>
    <t>'06.002.000003.SEI</t>
  </si>
  <si>
    <t>Divisória estruturada em perfil de alumínio duplo, com painel em laminado melamínico miolo maciço semi-acústico e incombustível, e=35mm</t>
  </si>
  <si>
    <t>'06.002.000004.SEI</t>
  </si>
  <si>
    <t>Divisória estruturada em perfil de aço duplo, com painel em laminado melamínico e miolo maciço semi-acústico e incombustível, e=35mm</t>
  </si>
  <si>
    <t>06.002.000005.SEI</t>
  </si>
  <si>
    <t>Almoxarife / Apontador / Ferramenteiro (1º Turno / 2º Turno - 02 Pessoas)</t>
  </si>
  <si>
    <t>Técnico em Segurança do Trabalho (Edificações Operacionais)(01 Profissional)</t>
  </si>
  <si>
    <t>Combustível / Gasolina Comum ou Equivalente (45,00 Litros / Semana / Veiculo ou 196,00 Litros / Mês / Veiculo)( 04 veículos)</t>
  </si>
  <si>
    <t>Interruptor e tomada, duas teclas paralelo e uma tomada dois polos 10 A - 250 V</t>
  </si>
  <si>
    <t>Eletroduto de PVC rígido roscável 25mm(1"), Inclusive conexões - Fornecimento e instalação</t>
  </si>
  <si>
    <t>Interruptor e tomada, uma tecla simples, uma tecla paralelo e uma tomada, dois polos para pinos redondos 10 A - 250 V</t>
  </si>
  <si>
    <t>Interruptor e tomada, duas teclas simples e uma tomada dois polos 10 A - 250 V</t>
  </si>
  <si>
    <t>Interruptor e tomada, uma tecla paralelo e uma tomada dois polos universal 10 A - 250 V</t>
  </si>
  <si>
    <t>Forro metálico, sistema aberto, tipo colmeia, constituído de placas lisas de alumínio, encaixadas entre si, apoiadas em perfis</t>
  </si>
  <si>
    <t>Interruptor e tomada, uma tecla simples e uma tomada dois polos universal 10 A - 250 V</t>
  </si>
  <si>
    <t>Tomada dois polos mais terra 20 A - 250 V</t>
  </si>
  <si>
    <t>Espelho cristal, espessura 4mm, com parafusos de fixação, sim moldura</t>
  </si>
  <si>
    <t>Cuba de embutir oval em louça branca  35 X 50cm ou equivalente - Fornecimento e instalação AF_12/201</t>
  </si>
  <si>
    <t xml:space="preserve">Vaso sanitário sifonado com caixa acoplada louça branca - Padrão médio, incluso engate flexível em metal cromado, 1/2" X 40cm - Fornecimento e instalação </t>
  </si>
  <si>
    <t>Tomada universal dois polos 10 A - 250 V</t>
  </si>
  <si>
    <t>Bancada de mármore branco polido 0,50 X 0,60m, incluso cuba de embutir oval em louça branca 35X50cm, válvula, sifão tipo garrafa e engate flexível 40cm em metal cromado e aparelho misturador de mesa padrão médio - Fornecimento e instalação. AF_12/201</t>
  </si>
  <si>
    <t>Bancada de granito preto tijuca polido 150x60cm com cuba de embutir de aço inoxidável media, válvula americana, sifão garrafa engate flexível 40cm em metal cromado, aparelho misturador de mesa padrão médio - Fornecimento e instalação. AF_12/2013_P</t>
  </si>
  <si>
    <t>Lavatório louça branca com coluna 45x55cm ou equivalente, padrão médio, incluso sifão tipo garrafa, válvula e engate flexível de 40cm em metal cromado com aparelho misturador padrão médio - - Fornecimento e instalação . AF_12/2013</t>
  </si>
  <si>
    <t>Bancada de mármore branco polido para pia de cozinha 1,50x0,60m - Fornecimento e instalação. AF_12/2013_P</t>
  </si>
  <si>
    <t>Remoção de pichação sobre superfícies porosas (concreto, pedras, paredes porosas e etc.) sem existência de proteção de produtos antipichação.</t>
  </si>
  <si>
    <t>Tanque de louça branca com coluna 22L ou equivalente, incluso sifão flexível em PVC, válvula plástica e torneira de metal cromado padrão popular - Fornecimento e instalação AF_12/2013_P</t>
  </si>
  <si>
    <t>Lavatório louça branca suspenso 29,5 X 39CM ou equivalente, padrão popular, incluso sifão tipo garrafa em PVC, válvula e engate flexível 30cm em plástico e torneira cromada de mesa, padrão popular - fornecimento e instalação</t>
  </si>
  <si>
    <t>Remoção de pichação sobre superfícies lisas ou porosas (metais, cerâmicas , concreto e etc.) com existência de proteção de produtos antipichação.</t>
  </si>
  <si>
    <t>Impermeabilização de cobertura à base de elastômero sintético manta butílica</t>
  </si>
  <si>
    <t>Bancada de granito cinza polido 150x60cm com cuba de embutir de aço inoxidável média, válvula americana em metal cromado, sifão flexível em PVC, engate flexível 30cm, torneira de mesa cromada tubo móvel padrão alto - fornecimento e instalação. AF_12/2013_P</t>
  </si>
  <si>
    <t>Tanque de louça branca com coluna 22L ou equivalente incluso sifão em PVC , Válvula plástica e torneira de plástico -
Fornecimento e instalação. AF_12/2013_P</t>
  </si>
  <si>
    <t>Bancada granito preto tijuca polido 0,50 X 0,60M, incluso cuba de embutir oval louça branca 35x50cm válvula metal cromado, sifão flexível PVC, engate 30cm flexível e plástico e torneira cromada de mesa, padrão popular - Fornecimento e instalação .  AF_12/20</t>
  </si>
  <si>
    <t>Rodapé de pedra são Tomé de 10 cm de altura, assentado com argamassa pré-fabricada de cimento colante</t>
  </si>
  <si>
    <t>Tanque de louça branca com coluna, 22L ou equivalente, incluso sifão flexível em PCV, válvula metálica e torneira de metal cromado padrão médio - Fornecimento e instalação. AF_12/2013</t>
  </si>
  <si>
    <t>Tomada de embuti 2X2P+T 10A/250V C/ Placa, Tipo silentoque piel ou equivalente</t>
  </si>
  <si>
    <t>Bancada de granito amêndoa polido para lavatório 0,50X0,60m - Fornecimento e instalação AF_12/2013_P</t>
  </si>
  <si>
    <t xml:space="preserve">Saboneteira de sobrepor (fixada na parede), tipo concha, em aço inoxidável - Fornecimento e instalação </t>
  </si>
  <si>
    <t>Substituição de lâmpada incandescente - 60W x 220V</t>
  </si>
  <si>
    <t>Tanque de mármore sintético suspenso, 22L ou equivalente, incluso sifão tipo garrafa em PVC, válvula plástica e torneira de metal cromado padrão popular - Fornecimento e instalação O. AF_12/2013_P</t>
  </si>
  <si>
    <t xml:space="preserve">Fornecimento e plantio de grama batatais em placas, incluindo preparação de terreno terra vegetal, irrigação, replantio e erradicação de ervas daminhas </t>
  </si>
  <si>
    <t>Chuveiro metálico com ducha articulada</t>
  </si>
  <si>
    <t>Lavatório louça branca suspenso 29,5x39cm ou equivalente, padrão popular, incluso sifão tipo garrafa em PVC, válvula e engate flexível 30cm em plástico e torneira cromada de mesa padrão popular -  Fornecimento e instalação . AF_12/2013_P</t>
  </si>
  <si>
    <t>Cabo isolado em PVC semirrígido de baixa tensão (encordoamento: classe 2 / seção transversal: 2,5 mm² / temperatura máxima do condutor: 70 °C / tensão: 750 V)</t>
  </si>
  <si>
    <t>Cordoalha de cobre nu, inclusive isoladores - 50,00mm² - Fornecimento e instalação</t>
  </si>
  <si>
    <t>Lavatório louça branca com coluna, *44X35,5*cm, Padrão popular incluso sifão flexível em PVC, válvula e engate flexível 30cm em plástico e com torneira cromada padrão popular - Fornecimento e instalação.  AF_12/2013_P</t>
  </si>
  <si>
    <t>Retirada de estrutura de madeira pontaleteada para telhas cerâmicas ou de vidro</t>
  </si>
  <si>
    <t>Estrutura de madeira de LEI 1ª Serrada não aparelhada, para telhas onduladas de fibrocimento, vãos até 7m</t>
  </si>
  <si>
    <t>Desmontagem e remoção de painéis de divisórias de madeira</t>
  </si>
  <si>
    <t>Cabo isolado em PVC semirrígido de baixa tensão (encordoamento: classe 02 / seção transversal: 1,5 mm² / temperatura máxima do condutor: 70 °C / tensão: 750 V)</t>
  </si>
  <si>
    <t>Vaso sanitário sifonado com caixa acoplada louça branca - padrão médio, incluso engate flexível em metal cromado  1/2" X 40CM - Fornecimento e instalação. AF_12/2013_P</t>
  </si>
  <si>
    <t>Terminal aéreo em aço galvanizado com base de fixação H=30cm</t>
  </si>
  <si>
    <t>Ralo seco de PVC 100X100mm simples - Fornecimento e instalação</t>
  </si>
  <si>
    <t>Vaso sanitário sifonado com caixa acoplada louça branca - Padrão médio, incluso engate flexível em plástico branco
1/2" X 40cm - Fornecimento e instalação. AF_12/2013_P</t>
  </si>
  <si>
    <t>IMPERMEABILIZAÇÃO com manta asfáltica à base de asfaltos modificados armados com estruturante de poliéster - VEDACIT POLIÉSTER</t>
  </si>
  <si>
    <t>Eletroduto de PVC rígido roscável 50mm (2")</t>
  </si>
  <si>
    <t>Impermeabilização de cobertura plana utilizando manta asfáltica polimérica</t>
  </si>
  <si>
    <t>Lavatório louça branca suspenso 29,5 x 39cm ou equivalente padrão popular incluso sifão flexível em PVC, válvula e engate flexível 30cm em plástico e torneira cromada de mesa, padrão popular - Fornecimento e instalação  AF_12/2013_P</t>
  </si>
  <si>
    <t>Pastilha de porcelana, assentada com argamassa mista de cimento, cal hidratada e areia peneirada, rejuntamento com pasta de cimento branco, incluindo limpeza e lavagem traço: 1:3:9</t>
  </si>
  <si>
    <t>Cuba de embutir de aço inoxidável media, incluso válvula tipo americana e sifão tipo garrafa em metal cromado - Fornecimento e instalação. AF_12/2013</t>
  </si>
  <si>
    <t>Cuba de embutir oval em louça branca, 35x35cm ou equivalente, incluso válvula em metal cromado e sifão flexível em PVC - Fornecimento e instalação. AF_12/2013</t>
  </si>
  <si>
    <t>Disjuntor termomagnético bipolar 10 A 50A 240V</t>
  </si>
  <si>
    <t>Pintura esmalte fosco, duas demãos, sobre superfície metálica, incluso uma demão de fundo anticorrosivo</t>
  </si>
  <si>
    <t>Cuba de embutir de aço inoxidável media, incluso válvula tipo americana em metal cromado e sifão flexível em PVC - Fornecimento e instalação. AF_12/2013</t>
  </si>
  <si>
    <t>Lavatório louça branca suspenso  29,5X39cm ou equivalente padrão popular - Fornecimento e instalação. AF_12/2013_P</t>
  </si>
  <si>
    <t>Captor de latão cromado, cobre cromado ou aço inoxidável, tipo Franklin</t>
  </si>
  <si>
    <t>Pedra são Tomé em placas 40x40 cm, e=2 cm, assentada com argamassa pré-fabricada de cimento colante, inclusive rejunte com juntas de 8 mm</t>
  </si>
  <si>
    <t xml:space="preserve">Recolocação de cumeeiras cerâmicas com argamassa traço 1:2:11
(CIMENTO, CAL HIDRATADA E AREIA), considerando aproveitamento de material
</t>
  </si>
  <si>
    <t>Disjuntor termomagnético tripolar 10 A 50A</t>
  </si>
  <si>
    <t>Caixa de passagem PVC 4X4" - Fornecimento e instalação</t>
  </si>
  <si>
    <t>Eletroduto de PVC rígido roscável, inclusive conexões Ø 40 mm 1 1/4" </t>
  </si>
  <si>
    <t>Eletroduto de PVC rígido roscável, inclusive conexões Ø 32 mm 1" </t>
  </si>
  <si>
    <t>Eletroduto de PVC rígido roscável, inclusive conexões Ø 25 mm 3/4" </t>
  </si>
  <si>
    <t>Eletroduto de PVC rígido roscável, inclusive conexões Ø 20 mm 1/2" </t>
  </si>
  <si>
    <t>Disjuntor termomagnético tripolar padrão nema (Americano) 60 A 100A 240V Fornecimento e instalação</t>
  </si>
  <si>
    <t>Eletroduto de PVC rígido de encaixe, inclusive conexões, Ø 32 mm 1" </t>
  </si>
  <si>
    <t>Eletroduto de PVC rígido de encaixe, inclusive conexões, Ø 20 mm 1/2" </t>
  </si>
  <si>
    <t>Eletroduto de PVC rígido de encaixe, inclusive conexões, Ø 25 mm 3/4" </t>
  </si>
  <si>
    <t>Chapisco para parede interna com argamassa de cimento e areia sem peneirar traço 1:3, e=5 mm - com mão de obra empreitada</t>
  </si>
  <si>
    <t>Chapisco para parede externa com argamassa de cimento e areia sem peneirar traço 1:3, e=5 mm - com mão de obra empreitada</t>
  </si>
  <si>
    <t>Rateio Estimado Energia Elétrica Canteiro Central + Obras (3.750 kWh / Mês)(A ser Reembolsado pela CONTRATADA)</t>
  </si>
  <si>
    <t>Rateio Estimado Água Potável / Esgoto Canteiro Central + Obras (300,00m³ + Taxa Esgoto) / Mês (A ser Reembolsado pela CONTRATADA)</t>
  </si>
  <si>
    <t>Cabo de cobre nu 16mm²</t>
  </si>
  <si>
    <t>Caixa sifonadas PVC 150X150X50mm com grelha redonda branca</t>
  </si>
  <si>
    <t>Ralo sifonado de PVC 100X100mm simples - Fornecimento e instalação</t>
  </si>
  <si>
    <t>Placa cerâmica 240 x 115 x 9 mm c/ garras p/ fixação, alta resist. mecânica e química (antiácida fáb.. GAIL ou equivalência técnica), assentada com argamassa de cimento e areia</t>
  </si>
  <si>
    <t>Tanque de mármore sintético suspens, 22L ou equivalente, incluso sifão flexível em PVC, válvula plástica e torneira de plástico - Fornecimento e instalação. AF_12/2013_P</t>
  </si>
  <si>
    <t>Bancada de mármore sintético 120X60cm, com cuba integrada, incluso sifão tipo flexível em PCV, válvula em plástico cromado tipo Americana e torneira cromada longa de parede, padrão popular - Fornecimento e instalação . AF_12/2013_P</t>
  </si>
  <si>
    <t>Administração Local da Obra:</t>
  </si>
  <si>
    <t>Encunhamento de alvenaria com tijolo maciço cerâmico, 5,7 x 9 x 19 cm, espessura da parede 5,7 cm, assentados com argamassas de cimento e areia 1:3</t>
  </si>
  <si>
    <t>Divisória estruturada em perfil de alumínio duplo, com painel em laminado melamínico colmeia, e=35mm</t>
  </si>
  <si>
    <t>Para-raios tipo Franklin - Cabo e suporte isolador</t>
  </si>
  <si>
    <t xml:space="preserve">SERVIÇOS DE ENGENHARIA/LOCAL: PRESTAÇÃO DE SERVIÇOS CONTINUADOS DE MANUTENÇÃO PREVENTIVA, CORRETIVA E SERVIÇOS ROTINEIROS NAS EDIFICAÇÕES DO METRÔ-DF. </t>
  </si>
  <si>
    <t>Locação Mensal Contêiner (Caçamba) p/ Entulho, Incl. Transporte até o Bota-Fora (P. Unitário p/ 01 caçamba p/ mês)</t>
  </si>
  <si>
    <t xml:space="preserve">Veículo VW - Tipo Kombi ou Equivalente Motor a Gasolina (Incluindo Manutenção Mecânica / Operação, Exceto Combustível                                                                                                                                                                                                                                                       (02 Unidades)  </t>
  </si>
  <si>
    <t xml:space="preserve">Fornecimento e colocação chapa externa - CR para divisória de granito/mármore, e=3cm, modelo 850 LCR ou equivalente técnico, exceto execução dos furos  </t>
  </si>
  <si>
    <t xml:space="preserve">Execução de regulagens e ajustes em janelas de alumínio ou chapa de aço (largura ≤ 2,00m) , sem fornecimento de  acessórios </t>
  </si>
  <si>
    <t xml:space="preserve">Fornecimento e colocação de porta de madeira compensada lisa, revestida 02 faces com laminado melaminico liso fosco e = 1,3mm, exceto guarnições e ferragens </t>
  </si>
  <si>
    <r>
      <t xml:space="preserve">Execução de regulagens e ajustes em portas de alumínio ou chapa de aço (largura </t>
    </r>
    <r>
      <rPr>
        <b/>
        <sz val="10"/>
        <rFont val="Arial"/>
        <family val="2"/>
      </rPr>
      <t>≤</t>
    </r>
    <r>
      <rPr>
        <sz val="10"/>
        <rFont val="Arial"/>
        <family val="2"/>
      </rPr>
      <t xml:space="preserve"> 2,00m) , incluindo fornecimento e colocação de fechadura padrão METRÔ-DF </t>
    </r>
  </si>
  <si>
    <r>
      <t xml:space="preserve">Execução de regulagens e ajustes em janelas de alumínio ou chapa de aço (largura </t>
    </r>
    <r>
      <rPr>
        <b/>
        <sz val="10"/>
        <rFont val="Arial"/>
        <family val="2"/>
      </rPr>
      <t>≤</t>
    </r>
    <r>
      <rPr>
        <sz val="10"/>
        <rFont val="Arial"/>
        <family val="2"/>
      </rPr>
      <t xml:space="preserve"> 2,00m) , incluindo fornecimento e colocação de pequenos acessórios </t>
    </r>
  </si>
  <si>
    <t>Remoção, fornecimento e instalação de válvula cromada - CR p/ mictório individual de louça, c/ acionameno manual, DECA ou equivalente técnico</t>
  </si>
  <si>
    <t xml:space="preserve">Remoção, fornecimento e instalação de Kit completo de acessórios p/ caixa de descarga acoplada à vaso sanitário,c/ botão de acionamento lateral, DECA ou equivalente técnico </t>
  </si>
  <si>
    <t>Execução de limpeza e regulagem de acessórios de caixas de descarga acoplada à vaso sanitário, DECA ou equivalente técnico, sem fornecimento de componentes</t>
  </si>
  <si>
    <t>Fornecimento e Instalação de dispositivo sincronizante para fechamento automático temporizado de torneira de mesa para lavatório, fabricante DOCOL ou equivalente técnico</t>
  </si>
  <si>
    <t>Fornecimento e instalação de ducha higiênica manual - CR com registro, completa, inc. conexões PVC, DECA ou equivalente técnico, conforme as existentes no Bloco CAO</t>
  </si>
  <si>
    <r>
      <t xml:space="preserve">Fornecimento e instalação de reparo  p/ registro de gaveta c/ acabamento </t>
    </r>
    <r>
      <rPr>
        <sz val="11"/>
        <rFont val="Arial"/>
        <family val="2"/>
      </rPr>
      <t>ø</t>
    </r>
    <r>
      <rPr>
        <sz val="10"/>
        <rFont val="Arial"/>
        <family val="2"/>
      </rPr>
      <t xml:space="preserve"> 1/2", c/ 03 componentes, DECA ou equivalente técnico, exceto volante</t>
    </r>
  </si>
  <si>
    <r>
      <t xml:space="preserve">Fornecimento e instalação de reparo  p/ registro de gaveta c/ acabamento </t>
    </r>
    <r>
      <rPr>
        <sz val="11"/>
        <rFont val="Arial"/>
        <family val="2"/>
      </rPr>
      <t>ø</t>
    </r>
    <r>
      <rPr>
        <sz val="10"/>
        <rFont val="Arial"/>
        <family val="2"/>
      </rPr>
      <t xml:space="preserve"> 3/4", c/ 03 componentes, DECA ou equivalente técnico, exceto volante</t>
    </r>
  </si>
  <si>
    <r>
      <t xml:space="preserve">Fornecimento e instalação de reparo  p/ registro de gaveta c/ acabamento </t>
    </r>
    <r>
      <rPr>
        <sz val="11"/>
        <rFont val="Arial"/>
        <family val="2"/>
      </rPr>
      <t>ø</t>
    </r>
    <r>
      <rPr>
        <sz val="10"/>
        <rFont val="Arial"/>
        <family val="2"/>
      </rPr>
      <t xml:space="preserve"> 1", c/ 03 componentes, DECA ou equivalente técnico, exceto volante</t>
    </r>
  </si>
  <si>
    <r>
      <t xml:space="preserve">Fornecimento e instalação de reparo p/ registro de pressão c/ acabamento </t>
    </r>
    <r>
      <rPr>
        <sz val="11"/>
        <rFont val="Arial"/>
        <family val="2"/>
      </rPr>
      <t>ø</t>
    </r>
    <r>
      <rPr>
        <sz val="10"/>
        <rFont val="Arial"/>
        <family val="2"/>
      </rPr>
      <t xml:space="preserve"> 1/2", DECA ou equivalente técnico, exceto volante</t>
    </r>
  </si>
  <si>
    <r>
      <t xml:space="preserve">Fornecimento e instalação de reparo p/ registro de pressão c/ acabamento </t>
    </r>
    <r>
      <rPr>
        <sz val="11"/>
        <rFont val="Arial"/>
        <family val="2"/>
      </rPr>
      <t>ø</t>
    </r>
    <r>
      <rPr>
        <sz val="10"/>
        <rFont val="Arial"/>
        <family val="2"/>
      </rPr>
      <t xml:space="preserve"> 3/4", DECA ou equivalente técnico, exceto volante</t>
    </r>
  </si>
  <si>
    <t>Remoção, fornecimento e instalação de botão de acionamento lateral p/ caixa de descarga acoplada à vaso sanitário, DECA ou equivalente técnico</t>
  </si>
  <si>
    <t xml:space="preserve">Remoção, fornecimento e instalação de assento sanitário (tampa p/ vaso) tipo almofadado p/ vaso DECA ou CELITE existente, ou equivalente técnico </t>
  </si>
  <si>
    <t>Remoção, fornecimento e instalação de válvula PVC TIGRE ou equivalente técnico para tanque de louça com coluna, DECA ou CELITE</t>
  </si>
  <si>
    <t>Execução de trabalhos visando reestabelecer o abastecimento de água em edificações por motivo de entrada de ar em tubulações e outros dispositivos constantes das intalações</t>
  </si>
  <si>
    <t>Desentupimento de sifão de lavatório, pia de copa ou tanque de louça com coluna</t>
  </si>
  <si>
    <r>
      <t>Manutenção de bomba de combate a incêndio com motor diesel pesado MWM ou equivalente técnico, Q ≥</t>
    </r>
    <r>
      <rPr>
        <b/>
        <sz val="10"/>
        <rFont val="Arial"/>
        <family val="2"/>
      </rPr>
      <t xml:space="preserve"> </t>
    </r>
    <r>
      <rPr>
        <sz val="10"/>
        <rFont val="Arial"/>
        <family val="2"/>
      </rPr>
      <t xml:space="preserve"> 90m³/h e Hm </t>
    </r>
    <r>
      <rPr>
        <b/>
        <sz val="10"/>
        <rFont val="Arial"/>
        <family val="2"/>
      </rPr>
      <t xml:space="preserve">≥ </t>
    </r>
    <r>
      <rPr>
        <sz val="10"/>
        <rFont val="Arial"/>
        <family val="2"/>
      </rPr>
      <t xml:space="preserve"> 49mca</t>
    </r>
  </si>
  <si>
    <r>
      <t>Manutenção de bomba de combate a incêndio com motor elétrico, Q</t>
    </r>
    <r>
      <rPr>
        <b/>
        <sz val="10"/>
        <rFont val="Arial"/>
        <family val="2"/>
      </rPr>
      <t xml:space="preserve"> ≥ </t>
    </r>
    <r>
      <rPr>
        <sz val="10"/>
        <rFont val="Arial"/>
        <family val="2"/>
      </rPr>
      <t xml:space="preserve"> 90m³/h e   Hm</t>
    </r>
    <r>
      <rPr>
        <b/>
        <sz val="10"/>
        <rFont val="Arial"/>
        <family val="2"/>
      </rPr>
      <t xml:space="preserve"> ≥</t>
    </r>
    <r>
      <rPr>
        <sz val="10"/>
        <rFont val="Arial"/>
        <family val="2"/>
      </rPr>
      <t xml:space="preserve"> 49 mca </t>
    </r>
  </si>
  <si>
    <t>Substituição de lâmpada Vapor Metálico-VM, HQI 400W - OSRAM ou equivalente técnico p/ luminária interna</t>
  </si>
  <si>
    <t>Substituição de lâmpada Vapor Metálico-VM, HQI 150W - OSRAM ou equivalente técnico p/ luminária interna</t>
  </si>
  <si>
    <t xml:space="preserve">Substituição de lâmpada Vapor Metálico-VM, HQI 70W - OSRAM ou equivalente técnico, p/ iluminação decorativa interna </t>
  </si>
  <si>
    <t>Substituição de lâmpada Vapor de Mercúrio-VM - 250W p/ projetor interno</t>
  </si>
  <si>
    <t>Substituição de lâmpada Vapor de Mercúrio-VM - 80W p/ projetor interno</t>
  </si>
  <si>
    <t xml:space="preserve">Substituição de lâmpada Vapor de Mercúrio-VM - 400W p/ iluminação externa </t>
  </si>
  <si>
    <t>Substituição de lâmpada mista - 250W p/ iluminação externa</t>
  </si>
  <si>
    <t>Substituição de lâmpada fluorescente tubular - 65W x 220V branca, PHILIPS, OSRAM ou eq. técnico</t>
  </si>
  <si>
    <t>Substituição de lâmpada halógena dicroica - 50W x 12V, PHILIPS, OSRAM ou eq. técnico</t>
  </si>
  <si>
    <t>Substituição de lâmpada halógena tipo palito  - 300W x 220V p/ projetor iluminação interna, PHILIPS, OSRAM ou eq. técnico</t>
  </si>
  <si>
    <r>
      <t xml:space="preserve">Manutenção de bomba de recalque para água fria com motor elétrico P = 0,5CV a 4CV, Q = 2m³/h a 18m³/h e Hm </t>
    </r>
    <r>
      <rPr>
        <b/>
        <sz val="10"/>
        <rFont val="Arial"/>
        <family val="2"/>
      </rPr>
      <t xml:space="preserve"> ≤  </t>
    </r>
    <r>
      <rPr>
        <sz val="10"/>
        <rFont val="Arial"/>
        <family val="2"/>
      </rPr>
      <t xml:space="preserve">26mca </t>
    </r>
  </si>
  <si>
    <t xml:space="preserve">Manutenção de bomba de recalque com motor elétrico, trifásico, tipo submersível para drenagem ou esgoto (águas servidas), conforme as existentes, ABS modelo AFP 101-410, ABS modelo JUMBO - 51ND, ABS mod. Piranha 20T, FLYGT mod. BS 2102 HT, FLYGT mod. 3101 e outros mod. 600T e 650 T. </t>
  </si>
  <si>
    <t xml:space="preserve">Cabo flexível anti chamas e anti fumaça, afumex, PIRELLI ou equivalente técnico, 0,6/1,0 kV # 1 x 1,5mm²   </t>
  </si>
  <si>
    <t xml:space="preserve">Cabo flexível anti chamas e anti fumaça, afumex, PIRELLI ou equivalente técnico, 0,6/1,0 kV # 2 x 1,5mm²   </t>
  </si>
  <si>
    <t xml:space="preserve">Cabo flexível anti chamas e anti fumaça, afumex, PIRELLI ou equivalente técnico, 0,6/1,0 kV # 1 x 2,5mm²   </t>
  </si>
  <si>
    <t xml:space="preserve">Cabo flexível anti chamas e anti fumaça, afumex, PIRELLI ou equivalente técnico, 0,6/1,0 kV # 2 x 2,5mm²   </t>
  </si>
  <si>
    <t xml:space="preserve">Cabo flexível anti chamas e anti fumaça, afumex, PIRELLI ou equivalente técnico, 0,6/1,0 kV # 1 x 4mm²   </t>
  </si>
  <si>
    <t xml:space="preserve">Cabo flexível anti chamas e anti fumaça, afumex, PIRELLI ou equivalente técnico, 0,6/1,0 kV # 1 x 6mm²   </t>
  </si>
  <si>
    <t xml:space="preserve">Cabo flexível anti chamas e anti fumaça, afumex, PIRELLI ou equivalente técnico, 0,6/1,0 kV # 1 x 10mm²   </t>
  </si>
  <si>
    <t xml:space="preserve">Cabo flexível anti chamas e anti fumaça, afumex, PIRELLI ou equivalente técnico, 0,6/1,0 kV # 1 x 16mm²   </t>
  </si>
  <si>
    <t xml:space="preserve">Cabo flexível anti chamas e anti fumaça, afumex, PIRELLI ou equivalente técnico, 0,6/1,0 kV # 1 x 25mm²   </t>
  </si>
  <si>
    <t>Substuição de lâmpada fluorescente tubular convencional branca- 20W x 220V ou 40W x 220V</t>
  </si>
  <si>
    <t>Substituição de lâmpada fluorescente tubular  - 110W x 220V</t>
  </si>
  <si>
    <t>Substituição de lâmpada incandescente-100W x 220V</t>
  </si>
  <si>
    <t>Substituição de lâmpada mista - 160 W p/ iluminação interna</t>
  </si>
  <si>
    <t>Substituição de lâmpada Vapor de Sódio-VS - 250W p/ iluminação interna</t>
  </si>
  <si>
    <t>Substituição de lâmpada Vapor de Sódio-VS - 250W p/ iluminação externa</t>
  </si>
  <si>
    <t>Substituição de lâmpada Vapor de Sódio-VS - 400W p/ iluminação externa</t>
  </si>
  <si>
    <t>Substituição de lâmpada compacta eletrônica econômica fluorescente - 9W x 220V branca, PHILIPS, OSRAM ou eq. técnico</t>
  </si>
  <si>
    <t>Substituição de lâmpada compacta eletrônica econômica fluorescente - 11W x 220V branca, PHILIPS, OSRAM ou eq. técnico</t>
  </si>
  <si>
    <t>Substituição de lâmpada compacta eletrônica econômica fluorescente - 15W x 220V branca, PHILIPS, OSRAM ou eq. técnico</t>
  </si>
  <si>
    <t>Substituição de lâmpada compacta eletrônica econômica fluorescente - 18W x 220V branca, PHILIPS, OSRAM ou eq. técnico</t>
  </si>
  <si>
    <t>Substituição de lâmpada compacta eletrônica econômica fluorescente - 20W x 220V branca, PHILIPS, OSRAM ou eq. técnico</t>
  </si>
  <si>
    <t>Substituição de lâmpada compacta eletrônica econômica fluorescente - 23W x 220V branca, PHILIPS, OSRAM ou eq. técnico</t>
  </si>
  <si>
    <t>Substituição de lâmpada compacta eletrônica econômica fluorescente - 25W x 220V branca, PHILIPS, OSRAM ou eq. técnico</t>
  </si>
  <si>
    <t>Substituição de lâmpada compacta eletrônica econômica fluorescente - 26W x 220V branca, PHILIPS, OSRAM ou eq. técnico</t>
  </si>
  <si>
    <t>Substituição de lâmpada compacta eletrônica econômica fluorescente - 32W x 220V branca, PHILIPS, OSRAM ou eq. técnico</t>
  </si>
  <si>
    <t>Substituição de reator simples para lâmpada fluorescente - 1x20W x 220V partida rápida, a.f.p. PHILIPS, OSRAM ou eq. técnico</t>
  </si>
  <si>
    <t>Substituição de reator simples para lâmpadas fluorescentes - 1x40W x 220V partida rápida, a.f.p. PHILIPS, OSRAM ou eq. técnico</t>
  </si>
  <si>
    <t>Substituição de reator duplo para lâmpadas fluorescentes - 2x20W x 220V partida rápida, a.f.p. PHILIPS, OSRAM ou eq. técnico</t>
  </si>
  <si>
    <t>Substituição de reator duplo para lâmpadas fluorescentes - 2x40W x 220V partida rápida, a.f.p. PHILIPS, OSRAM ou eq. técnico</t>
  </si>
  <si>
    <t>Substituição de reator eletrônico duplo para lâmpadas fluorescentes - 2x32W x 220V partida rápida, a.f.p. PHILIPS, OSRAM ou eq. técnico</t>
  </si>
  <si>
    <t>Substituição de reator eletrônico duplo para lâmpadas fluorescentes - 2x65W x 220V partida rápida, a.f.p. PHILIPS, OSRAM ou eq. técnico</t>
  </si>
  <si>
    <t>Substituição de reator simples para lâmpada fluorescente - 1x110W x 220V partida rápida, a.f.p PHILIPS, OSRAM ou eq. técnico</t>
  </si>
  <si>
    <t>Substituição de reator para lâmpada vapor de sódio - 1x250W x 220V partida rápida, a.f.p. PHILIPS, OSRAM ou eq. técnico, uso interno</t>
  </si>
  <si>
    <t>Substituição de reator para lâmpada vapor de sódio - 1x250W x 220V partida rápida, a.f.p. PHILIPS, OSRAM ou eq. técnico, uso externo h ≥ 7,00m</t>
  </si>
  <si>
    <t>Substituição de reator para lâmpada vapor de sódio - 1x400W x 220V partida rápida, a.f.p. PHILIPS, OSRAM ou eq. técnico, uso externo h ≥ 7,00m</t>
  </si>
  <si>
    <t>Substituição de reator para lâmpada vapor metálico - 1x70W x 220V partida rápida, a.f.p. PHILIPS, OSRAM ou eq. técnico, uso interno</t>
  </si>
  <si>
    <t>Substituição de reator para lâmpada vapor metálico - 1x150W x 220V partida rápida, a.f.p. PHILIPS, OSRAM ou eq. técnico, uso interno</t>
  </si>
  <si>
    <t>Substituição de reator para lâmpada vapor metálico - 1x250W x 220V partida rápida, a.f.p. PHILIPS, OSRAM ou eq. técnico, uso interno</t>
  </si>
  <si>
    <t>Substituição de reator para lâmpada vapor metálico - 1x400W x 220V partida rápida, a.f.p. PHILIPS, OSRAM ou eq. técnico, uso interno</t>
  </si>
  <si>
    <t>Substituição de reator para lâmpada vapor de mercúrio - 1x80W x 220V partida rápida, a.f.p. PHILIPS, OSRAM ou eq. técnico, uso interno</t>
  </si>
  <si>
    <t>Substituição de reator para lâmpada vapor de mercúrio - 1x250W x 220V partida rápida, a.f.p. PHILIPS, OSRAM ou eq. técnico, uso interno</t>
  </si>
  <si>
    <t>Substituição de reator para lâmpada vapor de mercúrio - 1x400W x 220V partida rápida, a.f.p. PHILIPS, OSRAM ou eq. técnico, uso externo h ≥ 7,00m</t>
  </si>
  <si>
    <t>Substituição de reator para lâmpada vapor de mercúrio - 1x250w x 220V partida rápida a.f.p., PHILIPS, OSRAM ou eq. técnico, uso externo h ≥ 7,00m</t>
  </si>
  <si>
    <t>Substituição de transformador eletrônico dimerizável - 220V x 12V para lâmpada halógena dicroica 50W x 12V, PHILIPS, OSRAM ou eq. técnico</t>
  </si>
  <si>
    <t>72138-SINAPI Adaptado</t>
  </si>
  <si>
    <t>Remoção de pichação sobre superficies lisas (vidros, metais, plásticos, cerâmicas e etc.) sem existência de proteção de produtos antipichação</t>
  </si>
  <si>
    <t>72278 - SINAPI Adaptado</t>
  </si>
  <si>
    <t>72831/1 - SINAPI Adaptado</t>
  </si>
  <si>
    <t>BDI (INCLUSO)</t>
  </si>
  <si>
    <t xml:space="preserve">URBANIZAÇÃO E SERVIÇOS EXTERNOS (MANUTENÇÃO CORRETIVA): </t>
  </si>
  <si>
    <t xml:space="preserve"> IMPLANTAÇÃO / ADMINISTRAÇÃO (MANUTENÇÃO PREVENTIVA / CORRETIVA):</t>
  </si>
  <si>
    <t>EQUIPE MÍNIMA RESIDENTE P/ MANUTENÇÃO PREVENTIVA (1º TURNO / DIURNO):</t>
  </si>
  <si>
    <r>
      <t>SERVIÇOS INICIAIS (MANUTENÇÃO CORRETIVA)</t>
    </r>
    <r>
      <rPr>
        <b/>
        <sz val="11"/>
        <rFont val="Arial"/>
        <family val="2"/>
      </rPr>
      <t>:</t>
    </r>
  </si>
  <si>
    <t>INFRAESTRUTURA (MANUTENÇÃO CORRETIVA):</t>
  </si>
  <si>
    <t>SUPERESTRUTURA (MANUTENÇÃO CORRETIVA):</t>
  </si>
  <si>
    <t>ALVENARIAS, FECHAMENTOS E DIVISÓRIAS (MANUTENÇÃO CORRETIVA):</t>
  </si>
  <si>
    <t>COBERTURAS (MANUTENÇÃO CORRETIVA):</t>
  </si>
  <si>
    <t>CALHAS E RUFOS (MANUTENÇÃO CORRETIVA):</t>
  </si>
  <si>
    <t>ESTRUTURAS (COBERTURA)(MANUTENÇÃO CORRETIVA):</t>
  </si>
  <si>
    <t>IMPERMEABILIZAÇÃO (MANUTENÇÃO CORRETIVA):</t>
  </si>
  <si>
    <t>ISOLAMENTO TÉRMICO E ACÚSTICO (MANUTENÇÃO CORRETIVA):</t>
  </si>
  <si>
    <t>ESQUADRIAS/FERRAGENS (MANUTENÇÃO CORRETIVA):</t>
  </si>
  <si>
    <t>SISTEMAS HIDRÁULICOS (MANUTENÇÃO CORRETIVA):</t>
  </si>
  <si>
    <t>SISTEMAS SANITÁRIOS E PLUVIAIS (MANUTENÇÃO CORRETIVA):</t>
  </si>
  <si>
    <t>SISTEMAS PREVENÇÃO E COMBATE A INCÊNDIO (MANUTENÇÃO CORRETIVA):</t>
  </si>
  <si>
    <t>SISTEMAS ELÉTRICOS (MANUTENÇÃO CORRETIVA):</t>
  </si>
  <si>
    <t>ATERRAMENTO (MANUTENÇÃO CORRETIVA):</t>
  </si>
  <si>
    <t>REVESTIMENTOS PRIMÁRIOS DE SUPERFÍCIES (MANUTENÇÃO CORRETIVA):</t>
  </si>
  <si>
    <t>FORROS (MANUTENÇÃO CORRETIVA):</t>
  </si>
  <si>
    <t>PISOS (MANUTENÇÃO CORRETIVA):</t>
  </si>
  <si>
    <t>REVESTIMENTOS DE PAREDES (MANUTENÇÃO CORRETIVA):</t>
  </si>
  <si>
    <t>PINTURA (MANUTENÇÃO CORRETIVA):</t>
  </si>
  <si>
    <t>LOUÇAS E METAIS (MANUTENÇÃO CORRETIVA):</t>
  </si>
  <si>
    <t>VIDROS (MANUTENÇÃO CORRETIVA):</t>
  </si>
  <si>
    <t>TRANSPORTE/DIVERSOS (MANUTENÇÃO CORRETIVA):</t>
  </si>
  <si>
    <t>NOTAS:(informar forma de apuração dos índices do BDI).</t>
  </si>
  <si>
    <t>%</t>
  </si>
  <si>
    <t>R$</t>
  </si>
</sst>
</file>

<file path=xl/styles.xml><?xml version="1.0" encoding="utf-8"?>
<styleSheet xmlns="http://schemas.openxmlformats.org/spreadsheetml/2006/main">
  <numFmts count="3">
    <numFmt numFmtId="44" formatCode="_-&quot;R$&quot;\ * #,##0.00_-;\-&quot;R$&quot;\ * #,##0.00_-;_-&quot;R$&quot;\ * &quot;-&quot;??_-;_-@_-"/>
    <numFmt numFmtId="164" formatCode="_(* #,##0.00_);_(* \(#,##0.00\);_(* &quot;-&quot;??_);_(@_)"/>
    <numFmt numFmtId="167" formatCode="#,##0.00000000"/>
  </numFmts>
  <fonts count="40">
    <font>
      <sz val="11"/>
      <color theme="1"/>
      <name val="Calibri"/>
      <family val="2"/>
      <scheme val="minor"/>
    </font>
    <font>
      <sz val="11"/>
      <color theme="1"/>
      <name val="Calibri"/>
      <family val="2"/>
      <scheme val="minor"/>
    </font>
    <font>
      <sz val="10"/>
      <name val="Arial"/>
      <family val="2"/>
    </font>
    <font>
      <b/>
      <sz val="8"/>
      <name val="Arial"/>
      <family val="2"/>
    </font>
    <font>
      <b/>
      <sz val="11"/>
      <color theme="1"/>
      <name val="Calibri"/>
      <family val="2"/>
      <scheme val="minor"/>
    </font>
    <font>
      <b/>
      <sz val="7"/>
      <color theme="1"/>
      <name val="Arial"/>
      <family val="2"/>
    </font>
    <font>
      <b/>
      <sz val="10"/>
      <color theme="1"/>
      <name val="Calibri"/>
      <family val="2"/>
      <scheme val="minor"/>
    </font>
    <font>
      <b/>
      <sz val="8"/>
      <color theme="1"/>
      <name val="Arial"/>
      <family val="2"/>
    </font>
    <font>
      <sz val="8"/>
      <color theme="1"/>
      <name val="Arial"/>
      <family val="2"/>
    </font>
    <font>
      <sz val="10"/>
      <color theme="1"/>
      <name val="Arial"/>
      <family val="2"/>
    </font>
    <font>
      <b/>
      <sz val="20"/>
      <color theme="1"/>
      <name val="Calibri"/>
      <family val="2"/>
      <scheme val="minor"/>
    </font>
    <font>
      <b/>
      <sz val="16"/>
      <color theme="1"/>
      <name val="Calibri"/>
      <family val="2"/>
      <scheme val="minor"/>
    </font>
    <font>
      <b/>
      <sz val="12"/>
      <name val="Calibri"/>
      <family val="2"/>
      <scheme val="minor"/>
    </font>
    <font>
      <b/>
      <sz val="9"/>
      <color theme="1"/>
      <name val="Calibri"/>
      <family val="2"/>
      <scheme val="minor"/>
    </font>
    <font>
      <sz val="10"/>
      <color theme="1"/>
      <name val="Calibri"/>
      <family val="2"/>
      <scheme val="minor"/>
    </font>
    <font>
      <b/>
      <sz val="7"/>
      <color theme="1"/>
      <name val="Calibri"/>
      <family val="2"/>
      <scheme val="minor"/>
    </font>
    <font>
      <b/>
      <sz val="10"/>
      <name val="Arial"/>
      <family val="2"/>
    </font>
    <font>
      <b/>
      <sz val="11"/>
      <color rgb="FFFA7D00"/>
      <name val="Calibri"/>
      <family val="2"/>
      <scheme val="minor"/>
    </font>
    <font>
      <b/>
      <sz val="11"/>
      <name val="Calibri"/>
      <family val="2"/>
      <scheme val="minor"/>
    </font>
    <font>
      <b/>
      <sz val="12"/>
      <color theme="1"/>
      <name val="Calibri"/>
      <family val="2"/>
      <scheme val="minor"/>
    </font>
    <font>
      <i/>
      <sz val="10"/>
      <name val="Arial"/>
      <family val="2"/>
    </font>
    <font>
      <sz val="10"/>
      <color rgb="FFFF0000"/>
      <name val="Arial"/>
      <family val="2"/>
    </font>
    <font>
      <b/>
      <sz val="11"/>
      <name val="Arial"/>
      <family val="2"/>
    </font>
    <font>
      <b/>
      <i/>
      <sz val="11"/>
      <name val="Arial"/>
      <family val="2"/>
    </font>
    <font>
      <b/>
      <sz val="14"/>
      <color theme="1"/>
      <name val="Calibri"/>
      <family val="2"/>
      <scheme val="minor"/>
    </font>
    <font>
      <sz val="9"/>
      <name val="Arial"/>
      <family val="2"/>
    </font>
    <font>
      <sz val="11"/>
      <name val="Arial"/>
      <family val="2"/>
    </font>
    <font>
      <sz val="11"/>
      <name val="Calibri"/>
      <family val="2"/>
      <scheme val="minor"/>
    </font>
    <font>
      <sz val="11"/>
      <color rgb="FFFF0000"/>
      <name val="Calibri"/>
      <family val="2"/>
      <scheme val="minor"/>
    </font>
    <font>
      <b/>
      <sz val="7"/>
      <color rgb="FFFF0000"/>
      <name val="Calibri"/>
      <family val="2"/>
      <scheme val="minor"/>
    </font>
    <font>
      <b/>
      <sz val="10"/>
      <color rgb="FFFF0000"/>
      <name val="Calibri"/>
      <family val="2"/>
      <scheme val="minor"/>
    </font>
    <font>
      <b/>
      <sz val="16"/>
      <color rgb="FFFF0000"/>
      <name val="Calibri"/>
      <family val="2"/>
      <scheme val="minor"/>
    </font>
    <font>
      <b/>
      <sz val="11"/>
      <color rgb="FFFF0000"/>
      <name val="Calibri"/>
      <family val="2"/>
      <scheme val="minor"/>
    </font>
    <font>
      <b/>
      <sz val="9"/>
      <color rgb="FFFF0000"/>
      <name val="Calibri"/>
      <family val="2"/>
      <scheme val="minor"/>
    </font>
    <font>
      <sz val="10"/>
      <color rgb="FFFF0000"/>
      <name val="Calibri"/>
      <family val="2"/>
      <scheme val="minor"/>
    </font>
    <font>
      <b/>
      <sz val="12"/>
      <color rgb="FFFF0000"/>
      <name val="Calibri"/>
      <family val="2"/>
      <scheme val="minor"/>
    </font>
    <font>
      <b/>
      <sz val="10"/>
      <color rgb="FFFF0000"/>
      <name val="Arial"/>
      <family val="2"/>
    </font>
    <font>
      <b/>
      <i/>
      <sz val="10"/>
      <name val="Arial"/>
      <family val="2"/>
    </font>
    <font>
      <i/>
      <sz val="10"/>
      <name val="Calibri"/>
      <family val="2"/>
      <scheme val="minor"/>
    </font>
    <font>
      <b/>
      <i/>
      <sz val="10"/>
      <name val="Calibri"/>
      <family val="2"/>
      <scheme val="minor"/>
    </font>
  </fonts>
  <fills count="10">
    <fill>
      <patternFill patternType="none"/>
    </fill>
    <fill>
      <patternFill patternType="gray125"/>
    </fill>
    <fill>
      <patternFill patternType="solid">
        <fgColor rgb="FFFFFFCC"/>
      </patternFill>
    </fill>
    <fill>
      <patternFill patternType="solid">
        <fgColor theme="0"/>
        <bgColor indexed="64"/>
      </patternFill>
    </fill>
    <fill>
      <patternFill patternType="solid">
        <fgColor rgb="FFF2F2F2"/>
      </patternFill>
    </fill>
    <fill>
      <patternFill patternType="solid">
        <fgColor rgb="FFFFFF00"/>
        <bgColor indexed="64"/>
      </patternFill>
    </fill>
    <fill>
      <patternFill patternType="solid">
        <fgColor rgb="FFFF0000"/>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0" tint="-4.9989318521683403E-2"/>
        <bgColor indexed="64"/>
      </patternFill>
    </fill>
  </fills>
  <borders count="72">
    <border>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style="hair">
        <color auto="1"/>
      </left>
      <right style="hair">
        <color auto="1"/>
      </right>
      <top style="hair">
        <color auto="1"/>
      </top>
      <bottom style="hair">
        <color auto="1"/>
      </bottom>
      <diagonal/>
    </border>
    <border>
      <left style="hair">
        <color auto="1"/>
      </left>
      <right/>
      <top/>
      <bottom style="hair">
        <color auto="1"/>
      </bottom>
      <diagonal/>
    </border>
    <border>
      <left/>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hair">
        <color auto="1"/>
      </left>
      <right style="medium">
        <color indexed="64"/>
      </right>
      <top style="hair">
        <color auto="1"/>
      </top>
      <bottom style="hair">
        <color auto="1"/>
      </bottom>
      <diagonal/>
    </border>
    <border>
      <left/>
      <right style="medium">
        <color indexed="64"/>
      </right>
      <top style="hair">
        <color auto="1"/>
      </top>
      <bottom style="hair">
        <color auto="1"/>
      </bottom>
      <diagonal/>
    </border>
    <border>
      <left/>
      <right style="medium">
        <color indexed="64"/>
      </right>
      <top/>
      <bottom style="hair">
        <color auto="1"/>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thin">
        <color indexed="64"/>
      </right>
      <top/>
      <bottom style="medium">
        <color indexed="64"/>
      </bottom>
      <diagonal/>
    </border>
    <border>
      <left style="medium">
        <color indexed="64"/>
      </left>
      <right style="hair">
        <color auto="1"/>
      </right>
      <top/>
      <bottom style="hair">
        <color auto="1"/>
      </bottom>
      <diagonal/>
    </border>
    <border>
      <left style="medium">
        <color indexed="64"/>
      </left>
      <right style="hair">
        <color auto="1"/>
      </right>
      <top style="hair">
        <color auto="1"/>
      </top>
      <bottom style="hair">
        <color auto="1"/>
      </bottom>
      <diagonal/>
    </border>
    <border>
      <left style="thin">
        <color rgb="FF7F7F7F"/>
      </left>
      <right style="thin">
        <color rgb="FF7F7F7F"/>
      </right>
      <top style="thin">
        <color rgb="FF7F7F7F"/>
      </top>
      <bottom style="thin">
        <color rgb="FF7F7F7F"/>
      </bottom>
      <diagonal/>
    </border>
    <border>
      <left/>
      <right/>
      <top style="thin">
        <color rgb="FF7F7F7F"/>
      </top>
      <bottom style="thin">
        <color rgb="FF7F7F7F"/>
      </bottom>
      <diagonal/>
    </border>
    <border>
      <left style="hair">
        <color auto="1"/>
      </left>
      <right style="hair">
        <color auto="1"/>
      </right>
      <top style="hair">
        <color auto="1"/>
      </top>
      <bottom/>
      <diagonal/>
    </border>
    <border>
      <left style="hair">
        <color auto="1"/>
      </left>
      <right style="medium">
        <color indexed="64"/>
      </right>
      <top style="hair">
        <color auto="1"/>
      </top>
      <bottom/>
      <diagonal/>
    </border>
    <border>
      <left style="hair">
        <color auto="1"/>
      </left>
      <right style="hair">
        <color auto="1"/>
      </right>
      <top/>
      <bottom style="hair">
        <color auto="1"/>
      </bottom>
      <diagonal/>
    </border>
    <border>
      <left style="hair">
        <color auto="1"/>
      </left>
      <right style="medium">
        <color indexed="64"/>
      </right>
      <top/>
      <bottom style="hair">
        <color auto="1"/>
      </bottom>
      <diagonal/>
    </border>
    <border>
      <left/>
      <right/>
      <top style="thin">
        <color rgb="FF7F7F7F"/>
      </top>
      <bottom/>
      <diagonal/>
    </border>
    <border>
      <left/>
      <right/>
      <top style="hair">
        <color auto="1"/>
      </top>
      <bottom/>
      <diagonal/>
    </border>
    <border>
      <left/>
      <right/>
      <top/>
      <bottom style="thin">
        <color rgb="FF7F7F7F"/>
      </bottom>
      <diagonal/>
    </border>
    <border>
      <left style="hair">
        <color rgb="FF7F7F7F"/>
      </left>
      <right style="hair">
        <color rgb="FF7F7F7F"/>
      </right>
      <top style="hair">
        <color rgb="FF7F7F7F"/>
      </top>
      <bottom style="hair">
        <color rgb="FF7F7F7F"/>
      </bottom>
      <diagonal/>
    </border>
    <border>
      <left style="medium">
        <color indexed="64"/>
      </left>
      <right style="hair">
        <color rgb="FF7F7F7F"/>
      </right>
      <top style="hair">
        <color rgb="FF7F7F7F"/>
      </top>
      <bottom style="hair">
        <color rgb="FF7F7F7F"/>
      </bottom>
      <diagonal/>
    </border>
    <border>
      <left style="hair">
        <color auto="1"/>
      </left>
      <right style="hair">
        <color rgb="FF7F7F7F"/>
      </right>
      <top style="hair">
        <color auto="1"/>
      </top>
      <bottom style="hair">
        <color auto="1"/>
      </bottom>
      <diagonal/>
    </border>
    <border>
      <left style="hair">
        <color rgb="FF7F7F7F"/>
      </left>
      <right style="hair">
        <color rgb="FF7F7F7F"/>
      </right>
      <top style="hair">
        <color auto="1"/>
      </top>
      <bottom style="hair">
        <color auto="1"/>
      </bottom>
      <diagonal/>
    </border>
    <border>
      <left style="hair">
        <color auto="1"/>
      </left>
      <right style="thin">
        <color rgb="FF7F7F7F"/>
      </right>
      <top style="hair">
        <color auto="1"/>
      </top>
      <bottom style="hair">
        <color auto="1"/>
      </bottom>
      <diagonal/>
    </border>
    <border>
      <left style="thin">
        <color rgb="FF7F7F7F"/>
      </left>
      <right style="thin">
        <color rgb="FF7F7F7F"/>
      </right>
      <top style="hair">
        <color auto="1"/>
      </top>
      <bottom style="hair">
        <color auto="1"/>
      </bottom>
      <diagonal/>
    </border>
    <border>
      <left/>
      <right style="hair">
        <color rgb="FF7F7F7F"/>
      </right>
      <top style="hair">
        <color rgb="FF7F7F7F"/>
      </top>
      <bottom style="hair">
        <color auto="1"/>
      </bottom>
      <diagonal/>
    </border>
    <border>
      <left style="hair">
        <color auto="1"/>
      </left>
      <right style="hair">
        <color auto="1"/>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auto="1"/>
      </left>
      <right/>
      <top style="hair">
        <color auto="1"/>
      </top>
      <bottom/>
      <diagonal/>
    </border>
    <border>
      <left/>
      <right style="hair">
        <color auto="1"/>
      </right>
      <top style="hair">
        <color auto="1"/>
      </top>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hair">
        <color auto="1"/>
      </right>
      <top/>
      <bottom style="hair">
        <color auto="1"/>
      </bottom>
      <diagonal/>
    </border>
    <border>
      <left style="medium">
        <color indexed="64"/>
      </left>
      <right style="hair">
        <color indexed="64"/>
      </right>
      <top style="medium">
        <color indexed="64"/>
      </top>
      <bottom style="hair">
        <color rgb="FF7F7F7F"/>
      </bottom>
      <diagonal/>
    </border>
    <border>
      <left style="hair">
        <color indexed="64"/>
      </left>
      <right style="hair">
        <color indexed="64"/>
      </right>
      <top style="medium">
        <color indexed="64"/>
      </top>
      <bottom style="hair">
        <color rgb="FF7F7F7F"/>
      </bottom>
      <diagonal/>
    </border>
    <border>
      <left style="hair">
        <color indexed="64"/>
      </left>
      <right style="medium">
        <color indexed="64"/>
      </right>
      <top style="medium">
        <color indexed="64"/>
      </top>
      <bottom style="hair">
        <color rgb="FF7F7F7F"/>
      </bottom>
      <diagonal/>
    </border>
    <border>
      <left/>
      <right style="medium">
        <color indexed="64"/>
      </right>
      <top style="hair">
        <color rgb="FF7F7F7F"/>
      </top>
      <bottom style="hair">
        <color rgb="FF7F7F7F"/>
      </bottom>
      <diagonal/>
    </border>
    <border>
      <left style="hair">
        <color rgb="FF7F7F7F"/>
      </left>
      <right/>
      <top style="hair">
        <color rgb="FF7F7F7F"/>
      </top>
      <bottom style="hair">
        <color rgb="FF7F7F7F"/>
      </bottom>
      <diagonal/>
    </border>
    <border>
      <left/>
      <right/>
      <top style="hair">
        <color rgb="FF7F7F7F"/>
      </top>
      <bottom style="hair">
        <color rgb="FF7F7F7F"/>
      </bottom>
      <diagonal/>
    </border>
    <border>
      <left style="hair">
        <color rgb="FF7F7F7F"/>
      </left>
      <right/>
      <top style="hair">
        <color auto="1"/>
      </top>
      <bottom style="hair">
        <color auto="1"/>
      </bottom>
      <diagonal/>
    </border>
    <border>
      <left style="thin">
        <color rgb="FF7F7F7F"/>
      </left>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rgb="FF7F7F7F"/>
      </left>
      <right style="thin">
        <color rgb="FF7F7F7F"/>
      </right>
      <top/>
      <bottom style="thin">
        <color rgb="FF7F7F7F"/>
      </bottom>
      <diagonal/>
    </border>
    <border>
      <left/>
      <right style="medium">
        <color indexed="64"/>
      </right>
      <top style="hair">
        <color auto="1"/>
      </top>
      <bottom/>
      <diagonal/>
    </border>
  </borders>
  <cellStyleXfs count="8">
    <xf numFmtId="0" fontId="0" fillId="0" borderId="0"/>
    <xf numFmtId="0" fontId="2" fillId="0" borderId="0"/>
    <xf numFmtId="0" fontId="1" fillId="0" borderId="0"/>
    <xf numFmtId="0" fontId="1" fillId="2" borderId="1" applyNumberFormat="0" applyFont="0" applyAlignment="0" applyProtection="0"/>
    <xf numFmtId="44" fontId="1" fillId="0" borderId="0" applyFont="0" applyFill="0" applyBorder="0" applyAlignment="0" applyProtection="0"/>
    <xf numFmtId="9" fontId="1" fillId="0" borderId="0" applyFont="0" applyFill="0" applyBorder="0" applyAlignment="0" applyProtection="0"/>
    <xf numFmtId="0" fontId="17" fillId="4" borderId="32" applyNumberFormat="0" applyAlignment="0" applyProtection="0"/>
    <xf numFmtId="0" fontId="2" fillId="0" borderId="0"/>
  </cellStyleXfs>
  <cellXfs count="292">
    <xf numFmtId="0" fontId="0" fillId="0" borderId="0" xfId="0"/>
    <xf numFmtId="0" fontId="0" fillId="0" borderId="0" xfId="0" applyAlignment="1">
      <alignment horizontal="center" vertical="center"/>
    </xf>
    <xf numFmtId="0" fontId="0" fillId="3" borderId="0" xfId="0" applyFont="1" applyFill="1" applyBorder="1" applyAlignment="1">
      <alignment horizontal="left" vertical="center"/>
    </xf>
    <xf numFmtId="0" fontId="0" fillId="3" borderId="0" xfId="0" applyFont="1" applyFill="1" applyBorder="1"/>
    <xf numFmtId="0" fontId="0" fillId="3" borderId="0" xfId="0" applyFont="1" applyFill="1" applyBorder="1" applyAlignment="1">
      <alignment horizontal="center" vertical="center"/>
    </xf>
    <xf numFmtId="0" fontId="0" fillId="0" borderId="0" xfId="0" applyFont="1" applyAlignment="1">
      <alignment horizontal="center" vertical="center"/>
    </xf>
    <xf numFmtId="49" fontId="0" fillId="3" borderId="0" xfId="0" applyNumberFormat="1" applyFont="1" applyFill="1" applyBorder="1" applyAlignment="1">
      <alignment horizontal="center" vertical="center"/>
    </xf>
    <xf numFmtId="0" fontId="4" fillId="0" borderId="0" xfId="0" applyFont="1"/>
    <xf numFmtId="0" fontId="8" fillId="0" borderId="0" xfId="0" applyNumberFormat="1" applyFont="1" applyBorder="1" applyAlignment="1">
      <alignment horizontal="center" vertical="center"/>
    </xf>
    <xf numFmtId="0" fontId="0" fillId="3" borderId="0" xfId="0" applyFont="1" applyFill="1" applyBorder="1" applyAlignment="1">
      <alignment horizontal="center"/>
    </xf>
    <xf numFmtId="0" fontId="6" fillId="3" borderId="0" xfId="0" applyFont="1" applyFill="1" applyBorder="1" applyAlignment="1">
      <alignment horizontal="center" vertical="center" wrapText="1"/>
    </xf>
    <xf numFmtId="0" fontId="2" fillId="3" borderId="3" xfId="1" applyFont="1" applyFill="1" applyBorder="1" applyAlignment="1">
      <alignment horizontal="center" vertical="center"/>
    </xf>
    <xf numFmtId="4" fontId="2" fillId="3" borderId="3" xfId="1" applyNumberFormat="1" applyFont="1" applyFill="1" applyBorder="1" applyAlignment="1">
      <alignment horizontal="center" vertical="center"/>
    </xf>
    <xf numFmtId="0" fontId="2" fillId="3" borderId="3" xfId="1" applyNumberFormat="1" applyFont="1" applyFill="1" applyBorder="1" applyAlignment="1">
      <alignment horizontal="center" vertical="center"/>
    </xf>
    <xf numFmtId="49" fontId="2" fillId="3" borderId="3" xfId="1" applyNumberFormat="1" applyFont="1" applyFill="1" applyBorder="1" applyAlignment="1">
      <alignment horizontal="center" vertical="center"/>
    </xf>
    <xf numFmtId="0" fontId="2" fillId="3" borderId="3" xfId="1" applyFont="1" applyFill="1" applyBorder="1" applyAlignment="1">
      <alignment vertical="center" wrapText="1"/>
    </xf>
    <xf numFmtId="0" fontId="2" fillId="3" borderId="3" xfId="1" quotePrefix="1" applyFont="1" applyFill="1" applyBorder="1" applyAlignment="1">
      <alignment horizontal="center" vertical="center"/>
    </xf>
    <xf numFmtId="0" fontId="2" fillId="3" borderId="3" xfId="1" quotePrefix="1" applyFont="1" applyFill="1" applyBorder="1" applyAlignment="1">
      <alignment vertical="center" wrapText="1"/>
    </xf>
    <xf numFmtId="0" fontId="13" fillId="3" borderId="9" xfId="0" applyFont="1" applyFill="1" applyBorder="1" applyAlignment="1">
      <alignment horizontal="center" vertical="center" wrapText="1"/>
    </xf>
    <xf numFmtId="4" fontId="2" fillId="3" borderId="14" xfId="1" applyNumberFormat="1" applyFont="1" applyFill="1" applyBorder="1" applyAlignment="1">
      <alignment horizontal="center" vertical="center"/>
    </xf>
    <xf numFmtId="4" fontId="2" fillId="3" borderId="8" xfId="1" applyNumberFormat="1" applyFont="1" applyFill="1" applyBorder="1" applyAlignment="1">
      <alignment horizontal="center" vertical="center"/>
    </xf>
    <xf numFmtId="49" fontId="2" fillId="3" borderId="3" xfId="1" applyNumberFormat="1" applyFont="1" applyFill="1" applyBorder="1" applyAlignment="1">
      <alignment horizontal="center" vertical="center" wrapText="1"/>
    </xf>
    <xf numFmtId="2" fontId="0" fillId="0" borderId="0" xfId="0" applyNumberFormat="1"/>
    <xf numFmtId="0" fontId="18" fillId="4" borderId="32" xfId="6" applyFont="1" applyAlignment="1">
      <alignment horizontal="center"/>
    </xf>
    <xf numFmtId="44" fontId="0" fillId="3" borderId="0" xfId="4" applyFont="1" applyFill="1" applyBorder="1"/>
    <xf numFmtId="0" fontId="9" fillId="0" borderId="0" xfId="0" applyNumberFormat="1" applyFont="1" applyBorder="1" applyAlignment="1">
      <alignment horizontal="center" vertical="center"/>
    </xf>
    <xf numFmtId="49" fontId="14" fillId="3" borderId="0" xfId="0" applyNumberFormat="1" applyFont="1" applyFill="1" applyBorder="1" applyAlignment="1">
      <alignment horizontal="center" vertical="center"/>
    </xf>
    <xf numFmtId="0" fontId="14" fillId="3" borderId="0" xfId="0" applyFont="1" applyFill="1" applyBorder="1"/>
    <xf numFmtId="0" fontId="14" fillId="3" borderId="0" xfId="0" applyFont="1" applyFill="1" applyBorder="1" applyAlignment="1">
      <alignment horizontal="center"/>
    </xf>
    <xf numFmtId="0" fontId="14" fillId="3" borderId="0" xfId="0" applyFont="1" applyFill="1" applyBorder="1" applyAlignment="1">
      <alignment horizontal="center" vertical="center"/>
    </xf>
    <xf numFmtId="4" fontId="14" fillId="0" borderId="0" xfId="0" applyNumberFormat="1" applyFont="1" applyBorder="1" applyAlignment="1">
      <alignment horizontal="center" vertical="center"/>
    </xf>
    <xf numFmtId="4" fontId="0" fillId="0" borderId="0" xfId="0" applyNumberFormat="1" applyBorder="1" applyAlignment="1">
      <alignment horizontal="center" vertical="center"/>
    </xf>
    <xf numFmtId="4" fontId="14" fillId="3" borderId="0" xfId="0" applyNumberFormat="1" applyFont="1" applyFill="1" applyBorder="1" applyAlignment="1">
      <alignment horizontal="center" vertical="center"/>
    </xf>
    <xf numFmtId="49" fontId="2" fillId="3" borderId="0" xfId="1" quotePrefix="1" applyNumberFormat="1" applyFont="1" applyFill="1" applyBorder="1" applyAlignment="1">
      <alignment horizontal="center" vertical="center"/>
    </xf>
    <xf numFmtId="4" fontId="2" fillId="0" borderId="8" xfId="1" applyNumberFormat="1" applyFont="1" applyFill="1" applyBorder="1" applyAlignment="1">
      <alignment horizontal="center" vertical="center"/>
    </xf>
    <xf numFmtId="0" fontId="18" fillId="4" borderId="33" xfId="6" quotePrefix="1" applyFont="1" applyBorder="1" applyAlignment="1">
      <alignment vertical="center"/>
    </xf>
    <xf numFmtId="0" fontId="2" fillId="3" borderId="34" xfId="1" quotePrefix="1" applyFont="1" applyFill="1" applyBorder="1" applyAlignment="1">
      <alignment horizontal="center" vertical="center"/>
    </xf>
    <xf numFmtId="4" fontId="2" fillId="3" borderId="34" xfId="1" applyNumberFormat="1" applyFont="1" applyFill="1" applyBorder="1" applyAlignment="1">
      <alignment horizontal="center" vertical="center"/>
    </xf>
    <xf numFmtId="4" fontId="2" fillId="3" borderId="35" xfId="1" applyNumberFormat="1" applyFont="1" applyFill="1" applyBorder="1" applyAlignment="1">
      <alignment horizontal="center" vertical="center"/>
    </xf>
    <xf numFmtId="0" fontId="2" fillId="3" borderId="36" xfId="1" quotePrefix="1" applyFont="1" applyFill="1" applyBorder="1" applyAlignment="1">
      <alignment horizontal="center" vertical="center"/>
    </xf>
    <xf numFmtId="4" fontId="2" fillId="3" borderId="36" xfId="1" applyNumberFormat="1" applyFont="1" applyFill="1" applyBorder="1" applyAlignment="1">
      <alignment horizontal="center" vertical="center"/>
    </xf>
    <xf numFmtId="4" fontId="2" fillId="3" borderId="37" xfId="1" applyNumberFormat="1" applyFont="1" applyFill="1" applyBorder="1" applyAlignment="1">
      <alignment horizontal="center" vertical="center"/>
    </xf>
    <xf numFmtId="0" fontId="18" fillId="4" borderId="33" xfId="6" applyFont="1" applyBorder="1" applyAlignment="1">
      <alignment vertical="center"/>
    </xf>
    <xf numFmtId="0" fontId="5" fillId="0" borderId="0" xfId="0" applyFont="1" applyBorder="1" applyAlignment="1"/>
    <xf numFmtId="0" fontId="0" fillId="0" borderId="0" xfId="0" applyBorder="1" applyAlignment="1">
      <alignment vertical="center"/>
    </xf>
    <xf numFmtId="0" fontId="11" fillId="0" borderId="0" xfId="0" applyFont="1" applyBorder="1" applyAlignment="1">
      <alignment vertical="center"/>
    </xf>
    <xf numFmtId="0" fontId="4" fillId="0" borderId="0" xfId="0" applyNumberFormat="1" applyFont="1" applyBorder="1" applyAlignment="1">
      <alignment horizontal="left" vertical="center"/>
    </xf>
    <xf numFmtId="4" fontId="3" fillId="3" borderId="0" xfId="1" applyNumberFormat="1" applyFont="1" applyFill="1" applyBorder="1" applyAlignment="1">
      <alignment horizontal="center" vertical="center"/>
    </xf>
    <xf numFmtId="0" fontId="3" fillId="3" borderId="0" xfId="1" applyFont="1" applyFill="1" applyBorder="1" applyAlignment="1">
      <alignment horizontal="center" vertical="center"/>
    </xf>
    <xf numFmtId="0" fontId="16" fillId="8" borderId="38" xfId="1" applyFont="1" applyFill="1" applyBorder="1" applyAlignment="1">
      <alignment vertical="center"/>
    </xf>
    <xf numFmtId="0" fontId="18" fillId="4" borderId="38" xfId="6" applyFont="1" applyBorder="1" applyAlignment="1">
      <alignment vertical="center"/>
    </xf>
    <xf numFmtId="0" fontId="18" fillId="4" borderId="38" xfId="6" quotePrefix="1" applyFont="1" applyBorder="1" applyAlignment="1">
      <alignment vertical="center"/>
    </xf>
    <xf numFmtId="0" fontId="18" fillId="4" borderId="38" xfId="6" applyFont="1" applyBorder="1" applyAlignment="1">
      <alignment horizontal="left" vertical="center"/>
    </xf>
    <xf numFmtId="0" fontId="18" fillId="4" borderId="40" xfId="6" applyFont="1" applyBorder="1" applyAlignment="1">
      <alignment vertical="center"/>
    </xf>
    <xf numFmtId="0" fontId="16" fillId="8" borderId="0" xfId="1" applyFont="1" applyFill="1" applyBorder="1" applyAlignment="1">
      <alignment vertical="center"/>
    </xf>
    <xf numFmtId="0" fontId="18" fillId="4" borderId="0" xfId="6" quotePrefix="1" applyFont="1" applyBorder="1" applyAlignment="1">
      <alignment vertical="center"/>
    </xf>
    <xf numFmtId="49" fontId="13" fillId="3" borderId="0" xfId="0" applyNumberFormat="1" applyFont="1" applyFill="1" applyBorder="1" applyAlignment="1">
      <alignment horizontal="center" vertical="center"/>
    </xf>
    <xf numFmtId="49" fontId="2" fillId="3" borderId="0" xfId="1" applyNumberFormat="1" applyFont="1" applyFill="1" applyBorder="1" applyAlignment="1">
      <alignment horizontal="center" vertical="center"/>
    </xf>
    <xf numFmtId="49" fontId="2" fillId="3" borderId="0" xfId="1" applyNumberFormat="1" applyFont="1" applyFill="1" applyBorder="1" applyAlignment="1">
      <alignment horizontal="center" vertical="center" wrapText="1"/>
    </xf>
    <xf numFmtId="0" fontId="0" fillId="0" borderId="0" xfId="0" applyBorder="1" applyAlignment="1">
      <alignment horizontal="center" vertical="center"/>
    </xf>
    <xf numFmtId="0" fontId="2" fillId="3" borderId="34" xfId="1" applyNumberFormat="1" applyFont="1" applyFill="1" applyBorder="1" applyAlignment="1">
      <alignment horizontal="center" vertical="center"/>
    </xf>
    <xf numFmtId="0" fontId="2" fillId="3" borderId="34" xfId="1" quotePrefix="1" applyFont="1" applyFill="1" applyBorder="1" applyAlignment="1">
      <alignment vertical="center" wrapText="1"/>
    </xf>
    <xf numFmtId="0" fontId="2" fillId="3" borderId="36" xfId="1" applyNumberFormat="1" applyFont="1" applyFill="1" applyBorder="1" applyAlignment="1">
      <alignment horizontal="center" vertical="center"/>
    </xf>
    <xf numFmtId="0" fontId="2" fillId="3" borderId="36" xfId="1" quotePrefix="1" applyFont="1" applyFill="1" applyBorder="1" applyAlignment="1">
      <alignment vertical="center" wrapText="1"/>
    </xf>
    <xf numFmtId="49" fontId="2" fillId="3" borderId="36" xfId="1" applyNumberFormat="1" applyFont="1" applyFill="1" applyBorder="1" applyAlignment="1">
      <alignment horizontal="center" vertical="center"/>
    </xf>
    <xf numFmtId="0" fontId="2" fillId="3" borderId="36" xfId="1" applyFont="1" applyFill="1" applyBorder="1" applyAlignment="1">
      <alignment vertical="center" wrapText="1"/>
    </xf>
    <xf numFmtId="0" fontId="2" fillId="3" borderId="36" xfId="1" applyFont="1" applyFill="1" applyBorder="1" applyAlignment="1">
      <alignment horizontal="center" vertical="center"/>
    </xf>
    <xf numFmtId="0" fontId="16" fillId="0" borderId="4" xfId="1" applyFont="1" applyFill="1" applyBorder="1" applyAlignment="1">
      <alignment vertical="center"/>
    </xf>
    <xf numFmtId="0" fontId="16" fillId="0" borderId="5" xfId="1" applyFont="1" applyFill="1" applyBorder="1" applyAlignment="1">
      <alignment vertical="center"/>
    </xf>
    <xf numFmtId="0" fontId="2" fillId="0" borderId="5" xfId="1" applyFont="1" applyFill="1" applyBorder="1" applyAlignment="1">
      <alignment horizontal="center" vertical="center"/>
    </xf>
    <xf numFmtId="4" fontId="2" fillId="0" borderId="5" xfId="1" applyNumberFormat="1" applyFont="1" applyFill="1" applyBorder="1" applyAlignment="1">
      <alignment horizontal="center" vertical="center"/>
    </xf>
    <xf numFmtId="4" fontId="2" fillId="0" borderId="47" xfId="1" applyNumberFormat="1" applyFont="1" applyFill="1" applyBorder="1" applyAlignment="1">
      <alignment horizontal="center" vertical="center"/>
    </xf>
    <xf numFmtId="4" fontId="2" fillId="0" borderId="16" xfId="1" applyNumberFormat="1" applyFont="1" applyFill="1" applyBorder="1" applyAlignment="1">
      <alignment horizontal="center" vertical="center"/>
    </xf>
    <xf numFmtId="0" fontId="16" fillId="0" borderId="6" xfId="1" applyFont="1" applyFill="1" applyBorder="1" applyAlignment="1">
      <alignment vertical="center"/>
    </xf>
    <xf numFmtId="0" fontId="16" fillId="0" borderId="8" xfId="1" applyFont="1" applyFill="1" applyBorder="1" applyAlignment="1">
      <alignment vertical="center"/>
    </xf>
    <xf numFmtId="0" fontId="2" fillId="0" borderId="8" xfId="1" quotePrefix="1" applyFont="1" applyFill="1" applyBorder="1" applyAlignment="1">
      <alignment horizontal="center" vertical="center"/>
    </xf>
    <xf numFmtId="4" fontId="2" fillId="0" borderId="7" xfId="1" applyNumberFormat="1" applyFont="1" applyFill="1" applyBorder="1" applyAlignment="1">
      <alignment horizontal="center" vertical="center"/>
    </xf>
    <xf numFmtId="4" fontId="2" fillId="0" borderId="15" xfId="1" applyNumberFormat="1" applyFont="1" applyFill="1" applyBorder="1" applyAlignment="1">
      <alignment horizontal="center" vertical="center"/>
    </xf>
    <xf numFmtId="0" fontId="2" fillId="0" borderId="5" xfId="1" quotePrefix="1" applyFont="1" applyFill="1" applyBorder="1" applyAlignment="1">
      <alignment horizontal="center" vertical="center"/>
    </xf>
    <xf numFmtId="0" fontId="11" fillId="0" borderId="0" xfId="0" applyNumberFormat="1" applyFont="1" applyBorder="1" applyAlignment="1">
      <alignment horizontal="center" vertical="center"/>
    </xf>
    <xf numFmtId="0" fontId="0" fillId="0" borderId="0" xfId="0" applyAlignment="1"/>
    <xf numFmtId="0" fontId="18" fillId="4" borderId="0" xfId="6" applyFont="1" applyBorder="1" applyAlignment="1">
      <alignment horizontal="center"/>
    </xf>
    <xf numFmtId="4" fontId="19" fillId="7" borderId="0" xfId="0" applyNumberFormat="1" applyFont="1" applyFill="1" applyBorder="1" applyAlignment="1">
      <alignment horizontal="center" vertical="center"/>
    </xf>
    <xf numFmtId="10" fontId="19" fillId="7" borderId="0" xfId="5" applyNumberFormat="1" applyFont="1" applyFill="1" applyBorder="1" applyAlignment="1">
      <alignment horizontal="center" vertical="center"/>
    </xf>
    <xf numFmtId="0" fontId="0" fillId="0" borderId="0" xfId="0" applyFont="1" applyBorder="1" applyAlignment="1">
      <alignment horizontal="center" vertical="center"/>
    </xf>
    <xf numFmtId="0" fontId="15" fillId="0" borderId="0" xfId="0" applyFont="1" applyBorder="1" applyAlignment="1">
      <alignment horizontal="left"/>
    </xf>
    <xf numFmtId="0" fontId="6" fillId="3" borderId="0" xfId="0" applyFont="1" applyFill="1" applyBorder="1" applyAlignment="1">
      <alignment horizontal="left" vertical="center"/>
    </xf>
    <xf numFmtId="0" fontId="6" fillId="3" borderId="0" xfId="0" applyFont="1" applyFill="1" applyBorder="1" applyAlignment="1">
      <alignment horizontal="center" vertical="center"/>
    </xf>
    <xf numFmtId="0" fontId="13" fillId="3" borderId="0" xfId="0" applyFont="1" applyFill="1" applyBorder="1" applyAlignment="1">
      <alignment horizontal="center" vertical="center" wrapText="1"/>
    </xf>
    <xf numFmtId="4" fontId="2" fillId="0" borderId="0" xfId="1" applyNumberFormat="1" applyFont="1" applyFill="1" applyBorder="1" applyAlignment="1">
      <alignment horizontal="center" vertical="center"/>
    </xf>
    <xf numFmtId="4" fontId="2" fillId="3" borderId="0" xfId="1" applyNumberFormat="1" applyFont="1" applyFill="1" applyBorder="1" applyAlignment="1">
      <alignment horizontal="center" vertical="center"/>
    </xf>
    <xf numFmtId="0" fontId="13" fillId="3" borderId="50" xfId="0" applyNumberFormat="1" applyFont="1" applyFill="1" applyBorder="1" applyAlignment="1">
      <alignment horizontal="center" vertical="center"/>
    </xf>
    <xf numFmtId="0" fontId="4" fillId="0" borderId="0" xfId="0" applyNumberFormat="1" applyFont="1" applyBorder="1" applyAlignment="1">
      <alignment vertical="center"/>
    </xf>
    <xf numFmtId="0" fontId="4" fillId="0" borderId="11" xfId="0" applyNumberFormat="1" applyFont="1" applyBorder="1" applyAlignment="1">
      <alignment vertical="center"/>
    </xf>
    <xf numFmtId="0" fontId="4" fillId="0" borderId="12" xfId="0" applyNumberFormat="1" applyFont="1" applyBorder="1" applyAlignment="1">
      <alignment vertical="center"/>
    </xf>
    <xf numFmtId="0" fontId="15" fillId="0" borderId="51" xfId="0" applyFont="1" applyBorder="1" applyAlignment="1"/>
    <xf numFmtId="0" fontId="15" fillId="0" borderId="52" xfId="0" applyFont="1" applyBorder="1" applyAlignment="1"/>
    <xf numFmtId="44" fontId="0" fillId="0" borderId="0" xfId="4" applyFont="1" applyAlignment="1">
      <alignment horizontal="center" vertical="center"/>
    </xf>
    <xf numFmtId="44" fontId="0" fillId="0" borderId="0" xfId="4" applyFont="1" applyBorder="1" applyAlignment="1">
      <alignment horizontal="center" vertical="center"/>
    </xf>
    <xf numFmtId="0" fontId="16" fillId="3" borderId="7" xfId="1" applyFont="1" applyFill="1" applyBorder="1" applyAlignment="1">
      <alignment horizontal="right" vertical="center" wrapText="1"/>
    </xf>
    <xf numFmtId="44" fontId="0" fillId="0" borderId="0" xfId="0" applyNumberFormat="1" applyFont="1" applyBorder="1" applyAlignment="1">
      <alignment horizontal="center" vertical="center"/>
    </xf>
    <xf numFmtId="0" fontId="2" fillId="3" borderId="6" xfId="1" applyNumberFormat="1" applyFont="1" applyFill="1" applyBorder="1" applyAlignment="1">
      <alignment horizontal="center" vertical="center"/>
    </xf>
    <xf numFmtId="49" fontId="2" fillId="3" borderId="34" xfId="1" applyNumberFormat="1" applyFont="1" applyFill="1" applyBorder="1" applyAlignment="1">
      <alignment horizontal="center" vertical="center"/>
    </xf>
    <xf numFmtId="0" fontId="2" fillId="3" borderId="34" xfId="1" applyFont="1" applyFill="1" applyBorder="1" applyAlignment="1">
      <alignment vertical="center" wrapText="1"/>
    </xf>
    <xf numFmtId="0" fontId="2" fillId="3" borderId="34" xfId="1" applyFont="1" applyFill="1" applyBorder="1" applyAlignment="1">
      <alignment horizontal="center" vertical="center"/>
    </xf>
    <xf numFmtId="4" fontId="19" fillId="7" borderId="67" xfId="0" applyNumberFormat="1" applyFont="1" applyFill="1" applyBorder="1" applyAlignment="1">
      <alignment horizontal="center" vertical="center"/>
    </xf>
    <xf numFmtId="10" fontId="19" fillId="7" borderId="67" xfId="5" applyNumberFormat="1" applyFont="1" applyFill="1" applyBorder="1" applyAlignment="1">
      <alignment horizontal="center" vertical="center"/>
    </xf>
    <xf numFmtId="4" fontId="3" fillId="0" borderId="0" xfId="1" applyNumberFormat="1" applyFont="1" applyFill="1" applyBorder="1" applyAlignment="1">
      <alignment horizontal="center" vertical="center"/>
    </xf>
    <xf numFmtId="49" fontId="2" fillId="0" borderId="0" xfId="1" applyNumberFormat="1" applyFont="1" applyFill="1" applyBorder="1" applyAlignment="1">
      <alignment horizontal="center" vertical="center"/>
    </xf>
    <xf numFmtId="0" fontId="0" fillId="0" borderId="0" xfId="0" applyFill="1"/>
    <xf numFmtId="4" fontId="2" fillId="3" borderId="6" xfId="1" applyNumberFormat="1" applyFont="1" applyFill="1" applyBorder="1" applyAlignment="1">
      <alignment horizontal="center" vertical="center"/>
    </xf>
    <xf numFmtId="0" fontId="18" fillId="4" borderId="0" xfId="6" applyFont="1" applyBorder="1" applyAlignment="1">
      <alignment vertical="center"/>
    </xf>
    <xf numFmtId="49" fontId="2" fillId="0" borderId="3" xfId="1" applyNumberFormat="1" applyFont="1" applyFill="1" applyBorder="1" applyAlignment="1">
      <alignment horizontal="center" vertical="center"/>
    </xf>
    <xf numFmtId="0" fontId="2" fillId="0" borderId="8" xfId="1" applyFont="1" applyFill="1" applyBorder="1" applyAlignment="1">
      <alignment vertical="center" wrapText="1"/>
    </xf>
    <xf numFmtId="0" fontId="13" fillId="0" borderId="60" xfId="0" applyNumberFormat="1" applyFont="1" applyFill="1" applyBorder="1" applyAlignment="1">
      <alignment horizontal="center" vertical="center"/>
    </xf>
    <xf numFmtId="49" fontId="13" fillId="0" borderId="60" xfId="0" applyNumberFormat="1" applyFont="1" applyFill="1" applyBorder="1" applyAlignment="1">
      <alignment horizontal="center" vertical="center"/>
    </xf>
    <xf numFmtId="0" fontId="13" fillId="0" borderId="60" xfId="0" applyFont="1" applyFill="1" applyBorder="1" applyAlignment="1">
      <alignment horizontal="center" vertical="center"/>
    </xf>
    <xf numFmtId="0" fontId="13" fillId="0" borderId="60" xfId="0" applyFont="1" applyFill="1" applyBorder="1" applyAlignment="1">
      <alignment horizontal="center" vertical="center" wrapText="1"/>
    </xf>
    <xf numFmtId="0" fontId="13" fillId="0" borderId="61"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49" fontId="13" fillId="0" borderId="0" xfId="0" applyNumberFormat="1" applyFont="1" applyFill="1" applyBorder="1" applyAlignment="1">
      <alignment horizontal="center" vertical="center"/>
    </xf>
    <xf numFmtId="0" fontId="20" fillId="0" borderId="6" xfId="1" applyNumberFormat="1" applyFont="1" applyFill="1" applyBorder="1" applyAlignment="1">
      <alignment horizontal="center" vertical="center"/>
    </xf>
    <xf numFmtId="49" fontId="20" fillId="0" borderId="8" xfId="1" applyNumberFormat="1" applyFont="1" applyFill="1" applyBorder="1" applyAlignment="1">
      <alignment horizontal="center" vertical="center"/>
    </xf>
    <xf numFmtId="0" fontId="16" fillId="0" borderId="7" xfId="1" applyFont="1" applyFill="1" applyBorder="1" applyAlignment="1">
      <alignment horizontal="right" vertical="center" wrapText="1"/>
    </xf>
    <xf numFmtId="0" fontId="2" fillId="0" borderId="3" xfId="1" applyFont="1" applyFill="1" applyBorder="1" applyAlignment="1">
      <alignment horizontal="center" vertical="center"/>
    </xf>
    <xf numFmtId="4" fontId="2" fillId="0" borderId="3" xfId="1" applyNumberFormat="1" applyFont="1" applyFill="1" applyBorder="1" applyAlignment="1">
      <alignment horizontal="center" vertical="center"/>
    </xf>
    <xf numFmtId="4" fontId="16" fillId="0" borderId="14" xfId="1" applyNumberFormat="1" applyFont="1" applyFill="1" applyBorder="1" applyAlignment="1">
      <alignment horizontal="center" vertical="center"/>
    </xf>
    <xf numFmtId="0" fontId="2" fillId="0" borderId="8" xfId="1" applyFont="1" applyFill="1" applyBorder="1" applyAlignment="1">
      <alignment horizontal="center" vertical="center"/>
    </xf>
    <xf numFmtId="0" fontId="16" fillId="0" borderId="0" xfId="1" applyFont="1" applyFill="1" applyBorder="1" applyAlignment="1">
      <alignment vertical="center"/>
    </xf>
    <xf numFmtId="0" fontId="16" fillId="0" borderId="8" xfId="1" quotePrefix="1" applyFont="1" applyFill="1" applyBorder="1" applyAlignment="1">
      <alignment horizontal="center" vertical="center"/>
    </xf>
    <xf numFmtId="4" fontId="16" fillId="0" borderId="8" xfId="1" applyNumberFormat="1" applyFont="1" applyFill="1" applyBorder="1" applyAlignment="1">
      <alignment horizontal="center" vertical="center"/>
    </xf>
    <xf numFmtId="0" fontId="2" fillId="0" borderId="4" xfId="1" applyNumberFormat="1" applyFont="1" applyFill="1" applyBorder="1" applyAlignment="1">
      <alignment horizontal="center" vertical="center"/>
    </xf>
    <xf numFmtId="49" fontId="2" fillId="0" borderId="5" xfId="1" applyNumberFormat="1" applyFont="1" applyFill="1" applyBorder="1" applyAlignment="1">
      <alignment horizontal="center" vertical="center"/>
    </xf>
    <xf numFmtId="0" fontId="16" fillId="0" borderId="58" xfId="1" applyFont="1" applyFill="1" applyBorder="1" applyAlignment="1">
      <alignment horizontal="right" vertical="center" wrapText="1"/>
    </xf>
    <xf numFmtId="0" fontId="2" fillId="0" borderId="36" xfId="1" applyFont="1" applyFill="1" applyBorder="1" applyAlignment="1">
      <alignment horizontal="center" vertical="center"/>
    </xf>
    <xf numFmtId="4" fontId="2" fillId="0" borderId="36" xfId="1" applyNumberFormat="1" applyFont="1" applyFill="1" applyBorder="1" applyAlignment="1">
      <alignment horizontal="center" vertical="center"/>
    </xf>
    <xf numFmtId="4" fontId="16" fillId="0" borderId="37" xfId="1" applyNumberFormat="1" applyFont="1" applyFill="1" applyBorder="1" applyAlignment="1">
      <alignment horizontal="center" vertical="center"/>
    </xf>
    <xf numFmtId="0" fontId="2" fillId="0" borderId="6" xfId="1" applyNumberFormat="1" applyFont="1" applyFill="1" applyBorder="1" applyAlignment="1">
      <alignment horizontal="center" vertical="center"/>
    </xf>
    <xf numFmtId="49" fontId="2" fillId="0" borderId="8" xfId="1" applyNumberFormat="1" applyFont="1" applyFill="1" applyBorder="1" applyAlignment="1">
      <alignment horizontal="center" vertical="center"/>
    </xf>
    <xf numFmtId="0" fontId="2" fillId="0" borderId="3" xfId="1" quotePrefix="1" applyFont="1" applyFill="1" applyBorder="1" applyAlignment="1">
      <alignment horizontal="center" vertical="center"/>
    </xf>
    <xf numFmtId="49" fontId="2" fillId="0" borderId="0" xfId="1" quotePrefix="1" applyNumberFormat="1" applyFont="1" applyFill="1" applyBorder="1" applyAlignment="1">
      <alignment horizontal="center" vertical="center"/>
    </xf>
    <xf numFmtId="0" fontId="2" fillId="0" borderId="53" xfId="1" applyNumberFormat="1" applyFont="1" applyFill="1" applyBorder="1" applyAlignment="1">
      <alignment horizontal="center" vertical="center"/>
    </xf>
    <xf numFmtId="4" fontId="2" fillId="0" borderId="39" xfId="1" applyNumberFormat="1" applyFont="1" applyFill="1" applyBorder="1" applyAlignment="1">
      <alignment horizontal="center" vertical="center"/>
    </xf>
    <xf numFmtId="0" fontId="16" fillId="0" borderId="54" xfId="1" applyFont="1" applyFill="1" applyBorder="1" applyAlignment="1">
      <alignment horizontal="right" vertical="center" wrapText="1"/>
    </xf>
    <xf numFmtId="0" fontId="2" fillId="0" borderId="34" xfId="1" quotePrefix="1" applyFont="1" applyFill="1" applyBorder="1" applyAlignment="1">
      <alignment horizontal="center" vertical="center"/>
    </xf>
    <xf numFmtId="4" fontId="2" fillId="0" borderId="34" xfId="1" applyNumberFormat="1" applyFont="1" applyFill="1" applyBorder="1" applyAlignment="1">
      <alignment horizontal="center" vertical="center"/>
    </xf>
    <xf numFmtId="0" fontId="16" fillId="0" borderId="8" xfId="1" applyFont="1" applyFill="1" applyBorder="1" applyAlignment="1">
      <alignment horizontal="center" vertical="center"/>
    </xf>
    <xf numFmtId="4" fontId="16" fillId="0" borderId="15" xfId="1" applyNumberFormat="1" applyFont="1" applyFill="1" applyBorder="1" applyAlignment="1">
      <alignment horizontal="center" vertical="center"/>
    </xf>
    <xf numFmtId="4" fontId="16" fillId="0" borderId="3" xfId="1" applyNumberFormat="1" applyFont="1" applyFill="1" applyBorder="1" applyAlignment="1">
      <alignment horizontal="center" vertical="center"/>
    </xf>
    <xf numFmtId="0" fontId="2" fillId="0" borderId="57" xfId="1" applyNumberFormat="1" applyFont="1" applyFill="1" applyBorder="1" applyAlignment="1">
      <alignment horizontal="center" vertical="center"/>
    </xf>
    <xf numFmtId="4" fontId="2" fillId="0" borderId="56" xfId="1" applyNumberFormat="1" applyFont="1" applyFill="1" applyBorder="1" applyAlignment="1">
      <alignment horizontal="center" vertical="center"/>
    </xf>
    <xf numFmtId="0" fontId="16" fillId="0" borderId="56" xfId="1" applyFont="1" applyFill="1" applyBorder="1" applyAlignment="1">
      <alignment horizontal="right" vertical="center" wrapText="1"/>
    </xf>
    <xf numFmtId="0" fontId="2" fillId="0" borderId="48" xfId="1" quotePrefix="1" applyFont="1" applyFill="1" applyBorder="1" applyAlignment="1">
      <alignment horizontal="center" vertical="center"/>
    </xf>
    <xf numFmtId="4" fontId="2" fillId="0" borderId="48" xfId="1" applyNumberFormat="1" applyFont="1" applyFill="1" applyBorder="1" applyAlignment="1">
      <alignment horizontal="center" vertical="center"/>
    </xf>
    <xf numFmtId="4" fontId="16" fillId="0" borderId="49" xfId="1" applyNumberFormat="1" applyFont="1" applyFill="1" applyBorder="1" applyAlignment="1">
      <alignment horizontal="center" vertical="center"/>
    </xf>
    <xf numFmtId="0" fontId="2" fillId="0" borderId="0" xfId="1" applyFont="1" applyFill="1" applyBorder="1" applyAlignment="1">
      <alignment vertical="center" wrapText="1"/>
    </xf>
    <xf numFmtId="0" fontId="2" fillId="3" borderId="0" xfId="1" applyFont="1" applyFill="1" applyBorder="1" applyAlignment="1">
      <alignment horizontal="center" vertical="center"/>
    </xf>
    <xf numFmtId="0" fontId="16" fillId="0" borderId="53" xfId="1" applyFont="1" applyFill="1" applyBorder="1" applyAlignment="1">
      <alignment vertical="center"/>
    </xf>
    <xf numFmtId="0" fontId="22" fillId="4" borderId="41" xfId="6" applyFont="1" applyBorder="1" applyAlignment="1">
      <alignment vertical="center"/>
    </xf>
    <xf numFmtId="0" fontId="22" fillId="4" borderId="63" xfId="6" applyFont="1" applyBorder="1" applyAlignment="1">
      <alignment vertical="center"/>
    </xf>
    <xf numFmtId="0" fontId="22" fillId="4" borderId="64" xfId="6" quotePrefix="1" applyFont="1" applyBorder="1" applyAlignment="1">
      <alignment horizontal="center"/>
    </xf>
    <xf numFmtId="0" fontId="22" fillId="4" borderId="64" xfId="6" applyFont="1" applyBorder="1" applyAlignment="1">
      <alignment horizontal="center"/>
    </xf>
    <xf numFmtId="0" fontId="22" fillId="4" borderId="62" xfId="6" applyFont="1" applyBorder="1" applyAlignment="1">
      <alignment horizontal="center"/>
    </xf>
    <xf numFmtId="0" fontId="22" fillId="4" borderId="6" xfId="6" applyFont="1" applyBorder="1" applyAlignment="1">
      <alignment vertical="center"/>
    </xf>
    <xf numFmtId="0" fontId="22" fillId="4" borderId="8" xfId="6" applyFont="1" applyBorder="1" applyAlignment="1">
      <alignment vertical="center"/>
    </xf>
    <xf numFmtId="0" fontId="22" fillId="4" borderId="8" xfId="6" quotePrefix="1" applyFont="1" applyBorder="1" applyAlignment="1">
      <alignment horizontal="center"/>
    </xf>
    <xf numFmtId="0" fontId="22" fillId="4" borderId="8" xfId="6" applyFont="1" applyBorder="1" applyAlignment="1">
      <alignment horizontal="center"/>
    </xf>
    <xf numFmtId="0" fontId="22" fillId="4" borderId="15" xfId="6" applyFont="1" applyBorder="1" applyAlignment="1">
      <alignment horizontal="center"/>
    </xf>
    <xf numFmtId="0" fontId="22" fillId="4" borderId="43" xfId="6" applyFont="1" applyBorder="1" applyAlignment="1">
      <alignment vertical="center"/>
    </xf>
    <xf numFmtId="0" fontId="22" fillId="4" borderId="44" xfId="6" applyFont="1" applyBorder="1" applyAlignment="1">
      <alignment vertical="center"/>
    </xf>
    <xf numFmtId="0" fontId="22" fillId="4" borderId="65" xfId="6" applyFont="1" applyBorder="1" applyAlignment="1">
      <alignment vertical="center"/>
    </xf>
    <xf numFmtId="0" fontId="22" fillId="4" borderId="53" xfId="6" applyFont="1" applyBorder="1" applyAlignment="1">
      <alignment vertical="center"/>
    </xf>
    <xf numFmtId="0" fontId="22" fillId="4" borderId="6" xfId="6" quotePrefix="1" applyFont="1" applyBorder="1" applyAlignment="1">
      <alignment vertical="center"/>
    </xf>
    <xf numFmtId="0" fontId="22" fillId="4" borderId="8" xfId="6" quotePrefix="1" applyFont="1" applyBorder="1" applyAlignment="1">
      <alignment vertical="center"/>
    </xf>
    <xf numFmtId="0" fontId="22" fillId="4" borderId="6" xfId="6" applyFont="1" applyBorder="1" applyAlignment="1">
      <alignment horizontal="left" vertical="center"/>
    </xf>
    <xf numFmtId="0" fontId="22" fillId="4" borderId="8" xfId="6" applyFont="1" applyBorder="1" applyAlignment="1">
      <alignment horizontal="left" vertical="center"/>
    </xf>
    <xf numFmtId="0" fontId="21" fillId="3" borderId="3" xfId="1" quotePrefix="1" applyFont="1" applyFill="1" applyBorder="1" applyAlignment="1">
      <alignment horizontal="center" vertical="center"/>
    </xf>
    <xf numFmtId="4" fontId="21" fillId="3" borderId="3" xfId="1" applyNumberFormat="1" applyFont="1" applyFill="1" applyBorder="1" applyAlignment="1">
      <alignment horizontal="center" vertical="center"/>
    </xf>
    <xf numFmtId="2" fontId="21" fillId="3" borderId="3" xfId="1" quotePrefix="1" applyNumberFormat="1" applyFont="1" applyFill="1" applyBorder="1" applyAlignment="1">
      <alignment horizontal="center" vertical="center"/>
    </xf>
    <xf numFmtId="1" fontId="7" fillId="0" borderId="24" xfId="0" applyNumberFormat="1" applyFont="1" applyBorder="1" applyAlignment="1">
      <alignment vertical="center"/>
    </xf>
    <xf numFmtId="1" fontId="7" fillId="0" borderId="17" xfId="0" applyNumberFormat="1" applyFont="1" applyBorder="1" applyAlignment="1">
      <alignment vertical="center"/>
    </xf>
    <xf numFmtId="1" fontId="13" fillId="0" borderId="59" xfId="0" applyNumberFormat="1" applyFont="1" applyFill="1" applyBorder="1" applyAlignment="1">
      <alignment horizontal="center" vertical="center"/>
    </xf>
    <xf numFmtId="1" fontId="22" fillId="4" borderId="42" xfId="6" applyNumberFormat="1" applyFont="1" applyBorder="1" applyAlignment="1">
      <alignment horizontal="center" vertical="center"/>
    </xf>
    <xf numFmtId="1" fontId="22" fillId="4" borderId="31" xfId="6" applyNumberFormat="1" applyFont="1" applyBorder="1" applyAlignment="1">
      <alignment horizontal="center" vertical="center"/>
    </xf>
    <xf numFmtId="1" fontId="9" fillId="0" borderId="0" xfId="0" applyNumberFormat="1" applyFont="1" applyBorder="1" applyAlignment="1">
      <alignment horizontal="center" vertical="center"/>
    </xf>
    <xf numFmtId="1" fontId="8" fillId="0" borderId="0" xfId="0" applyNumberFormat="1" applyFont="1" applyBorder="1" applyAlignment="1">
      <alignment horizontal="center" vertical="center"/>
    </xf>
    <xf numFmtId="0" fontId="2" fillId="5" borderId="6" xfId="1" applyNumberFormat="1" applyFont="1" applyFill="1" applyBorder="1" applyAlignment="1">
      <alignment horizontal="center" vertical="center"/>
    </xf>
    <xf numFmtId="0" fontId="22" fillId="5" borderId="6" xfId="6" applyFont="1" applyFill="1" applyBorder="1" applyAlignment="1">
      <alignment vertical="center"/>
    </xf>
    <xf numFmtId="0" fontId="22" fillId="5" borderId="6" xfId="6" quotePrefix="1" applyFont="1" applyFill="1" applyBorder="1" applyAlignment="1">
      <alignment vertical="center"/>
    </xf>
    <xf numFmtId="0" fontId="8" fillId="5" borderId="0" xfId="0" applyNumberFormat="1" applyFont="1" applyFill="1" applyBorder="1" applyAlignment="1">
      <alignment horizontal="center" vertical="center"/>
    </xf>
    <xf numFmtId="0" fontId="2" fillId="5" borderId="53" xfId="1" applyNumberFormat="1" applyFont="1" applyFill="1" applyBorder="1" applyAlignment="1">
      <alignment horizontal="center" vertical="center"/>
    </xf>
    <xf numFmtId="0" fontId="16" fillId="5" borderId="4" xfId="1" applyFont="1" applyFill="1" applyBorder="1" applyAlignment="1">
      <alignment vertical="center"/>
    </xf>
    <xf numFmtId="0" fontId="16" fillId="5" borderId="6" xfId="1" applyFont="1" applyFill="1" applyBorder="1" applyAlignment="1">
      <alignment vertical="center"/>
    </xf>
    <xf numFmtId="0" fontId="0" fillId="5" borderId="0" xfId="0" applyFill="1"/>
    <xf numFmtId="0" fontId="2" fillId="5" borderId="36" xfId="1" applyNumberFormat="1" applyFont="1" applyFill="1" applyBorder="1" applyAlignment="1">
      <alignment horizontal="center" vertical="center"/>
    </xf>
    <xf numFmtId="44" fontId="14" fillId="0" borderId="0" xfId="4" applyFont="1" applyAlignment="1">
      <alignment horizontal="center" vertical="center"/>
    </xf>
    <xf numFmtId="164" fontId="0" fillId="0" borderId="0" xfId="0" applyNumberFormat="1" applyFont="1" applyAlignment="1">
      <alignment horizontal="center" vertical="center"/>
    </xf>
    <xf numFmtId="1" fontId="6" fillId="0" borderId="50" xfId="0" applyNumberFormat="1" applyFont="1" applyBorder="1" applyAlignment="1">
      <alignment horizontal="center" vertical="center"/>
    </xf>
    <xf numFmtId="0" fontId="6" fillId="3" borderId="50" xfId="0" applyNumberFormat="1" applyFont="1" applyFill="1" applyBorder="1" applyAlignment="1">
      <alignment horizontal="center" vertical="center"/>
    </xf>
    <xf numFmtId="49" fontId="6" fillId="3" borderId="50" xfId="0" applyNumberFormat="1" applyFont="1" applyFill="1" applyBorder="1" applyAlignment="1">
      <alignment horizontal="center" vertical="center"/>
    </xf>
    <xf numFmtId="0" fontId="6" fillId="3" borderId="50" xfId="0" applyFont="1" applyFill="1" applyBorder="1" applyAlignment="1">
      <alignment horizontal="center" vertical="center"/>
    </xf>
    <xf numFmtId="0" fontId="6" fillId="3" borderId="50" xfId="0" applyFont="1" applyFill="1" applyBorder="1" applyAlignment="1">
      <alignment horizontal="center" vertical="center" wrapText="1"/>
    </xf>
    <xf numFmtId="0" fontId="18" fillId="4" borderId="70" xfId="6" applyFont="1" applyBorder="1" applyAlignment="1">
      <alignment horizontal="center"/>
    </xf>
    <xf numFmtId="4" fontId="2" fillId="0" borderId="6" xfId="1" applyNumberFormat="1" applyFont="1" applyFill="1" applyBorder="1" applyAlignment="1">
      <alignment horizontal="center" vertical="center"/>
    </xf>
    <xf numFmtId="4" fontId="0" fillId="0" borderId="0" xfId="0" applyNumberFormat="1"/>
    <xf numFmtId="0" fontId="24" fillId="0" borderId="0" xfId="0" applyFont="1" applyFill="1" applyBorder="1" applyAlignment="1">
      <alignment vertical="center"/>
    </xf>
    <xf numFmtId="1" fontId="2" fillId="0" borderId="30" xfId="0" applyNumberFormat="1" applyFont="1" applyBorder="1" applyAlignment="1">
      <alignment horizontal="center" vertical="center"/>
    </xf>
    <xf numFmtId="1" fontId="16" fillId="0" borderId="30" xfId="0" applyNumberFormat="1" applyFont="1" applyFill="1" applyBorder="1" applyAlignment="1">
      <alignment horizontal="center" vertical="center"/>
    </xf>
    <xf numFmtId="1" fontId="2" fillId="0" borderId="31" xfId="0" applyNumberFormat="1" applyFont="1" applyBorder="1" applyAlignment="1">
      <alignment horizontal="center" vertical="center"/>
    </xf>
    <xf numFmtId="1" fontId="16" fillId="0" borderId="31" xfId="0" applyNumberFormat="1" applyFont="1" applyFill="1" applyBorder="1" applyAlignment="1">
      <alignment horizontal="center" vertical="center"/>
    </xf>
    <xf numFmtId="1" fontId="2" fillId="0" borderId="31" xfId="0" applyNumberFormat="1" applyFont="1" applyFill="1" applyBorder="1" applyAlignment="1">
      <alignment horizontal="center" vertical="center"/>
    </xf>
    <xf numFmtId="1" fontId="2" fillId="0" borderId="30" xfId="0" applyNumberFormat="1" applyFont="1" applyFill="1" applyBorder="1" applyAlignment="1">
      <alignment horizontal="center" vertical="center"/>
    </xf>
    <xf numFmtId="4" fontId="27" fillId="0" borderId="0" xfId="0" applyNumberFormat="1" applyFont="1" applyAlignment="1">
      <alignment horizontal="center" vertical="center"/>
    </xf>
    <xf numFmtId="3" fontId="2" fillId="3" borderId="3" xfId="1" applyNumberFormat="1" applyFont="1" applyFill="1" applyBorder="1" applyAlignment="1">
      <alignment horizontal="center" vertical="center"/>
    </xf>
    <xf numFmtId="0" fontId="2" fillId="3" borderId="3" xfId="1" quotePrefix="1" applyFont="1" applyFill="1" applyBorder="1" applyAlignment="1">
      <alignment horizontal="left" vertical="center" wrapText="1"/>
    </xf>
    <xf numFmtId="4" fontId="2" fillId="3" borderId="3" xfId="1" applyNumberFormat="1" applyFont="1" applyFill="1" applyBorder="1" applyAlignment="1">
      <alignment horizontal="left" vertical="center"/>
    </xf>
    <xf numFmtId="0" fontId="2" fillId="0" borderId="3" xfId="1" applyFont="1" applyFill="1" applyBorder="1" applyAlignment="1">
      <alignment vertical="center" wrapText="1"/>
    </xf>
    <xf numFmtId="0" fontId="25" fillId="0" borderId="36" xfId="0" applyNumberFormat="1" applyFont="1" applyFill="1" applyBorder="1" applyAlignment="1" applyProtection="1">
      <alignment horizontal="center" vertical="center" wrapText="1"/>
      <protection locked="0"/>
    </xf>
    <xf numFmtId="1" fontId="2" fillId="0" borderId="55" xfId="0" applyNumberFormat="1" applyFont="1" applyFill="1" applyBorder="1" applyAlignment="1">
      <alignment horizontal="center" vertical="center"/>
    </xf>
    <xf numFmtId="0" fontId="29" fillId="6" borderId="0" xfId="0" applyFont="1" applyFill="1" applyBorder="1" applyAlignment="1">
      <alignment horizontal="left"/>
    </xf>
    <xf numFmtId="0" fontId="30" fillId="6" borderId="0" xfId="0" applyFont="1" applyFill="1" applyBorder="1" applyAlignment="1">
      <alignment horizontal="left" vertical="center"/>
    </xf>
    <xf numFmtId="0" fontId="30" fillId="6" borderId="0" xfId="0" applyFont="1" applyFill="1" applyBorder="1" applyAlignment="1">
      <alignment horizontal="center" vertical="center"/>
    </xf>
    <xf numFmtId="0" fontId="31" fillId="6" borderId="0" xfId="0" applyNumberFormat="1" applyFont="1" applyFill="1" applyBorder="1" applyAlignment="1">
      <alignment horizontal="center" vertical="center"/>
    </xf>
    <xf numFmtId="0" fontId="32" fillId="6" borderId="0" xfId="0" applyNumberFormat="1" applyFont="1" applyFill="1" applyBorder="1" applyAlignment="1">
      <alignment vertical="center"/>
    </xf>
    <xf numFmtId="0" fontId="33" fillId="6" borderId="0" xfId="0" applyFont="1" applyFill="1" applyBorder="1" applyAlignment="1">
      <alignment horizontal="center" vertical="center" wrapText="1"/>
    </xf>
    <xf numFmtId="0" fontId="32" fillId="6" borderId="0" xfId="6" applyFont="1" applyFill="1" applyBorder="1" applyAlignment="1">
      <alignment horizontal="center"/>
    </xf>
    <xf numFmtId="4" fontId="21" fillId="6" borderId="0" xfId="1" applyNumberFormat="1" applyFont="1" applyFill="1" applyBorder="1" applyAlignment="1">
      <alignment horizontal="center" vertical="center"/>
    </xf>
    <xf numFmtId="4" fontId="34" fillId="6" borderId="0" xfId="0" applyNumberFormat="1" applyFont="1" applyFill="1" applyBorder="1" applyAlignment="1">
      <alignment horizontal="center" vertical="center"/>
    </xf>
    <xf numFmtId="4" fontId="35" fillId="6" borderId="0" xfId="0" applyNumberFormat="1" applyFont="1" applyFill="1" applyBorder="1" applyAlignment="1">
      <alignment horizontal="center" vertical="center"/>
    </xf>
    <xf numFmtId="10" fontId="35" fillId="6" borderId="0" xfId="5" applyNumberFormat="1" applyFont="1" applyFill="1" applyBorder="1" applyAlignment="1">
      <alignment horizontal="center" vertical="center"/>
    </xf>
    <xf numFmtId="0" fontId="28" fillId="6" borderId="0" xfId="0" applyFont="1" applyFill="1" applyBorder="1" applyAlignment="1">
      <alignment horizontal="center" vertical="center"/>
    </xf>
    <xf numFmtId="44" fontId="28" fillId="6" borderId="0" xfId="4" applyFont="1" applyFill="1" applyAlignment="1">
      <alignment horizontal="center" vertical="center"/>
    </xf>
    <xf numFmtId="44" fontId="28" fillId="6" borderId="0" xfId="4" applyFont="1" applyFill="1" applyBorder="1" applyAlignment="1">
      <alignment horizontal="center" vertical="center"/>
    </xf>
    <xf numFmtId="44" fontId="28" fillId="6" borderId="0" xfId="0" applyNumberFormat="1" applyFont="1" applyFill="1" applyBorder="1" applyAlignment="1">
      <alignment horizontal="center" vertical="center"/>
    </xf>
    <xf numFmtId="4" fontId="36" fillId="3" borderId="0" xfId="0" applyNumberFormat="1" applyFont="1" applyFill="1" applyAlignment="1">
      <alignment vertical="center"/>
    </xf>
    <xf numFmtId="4" fontId="21" fillId="5" borderId="0" xfId="1" applyNumberFormat="1" applyFont="1" applyFill="1" applyBorder="1" applyAlignment="1">
      <alignment horizontal="center" vertical="center"/>
    </xf>
    <xf numFmtId="4" fontId="3" fillId="5" borderId="0" xfId="1" applyNumberFormat="1" applyFont="1" applyFill="1" applyBorder="1" applyAlignment="1">
      <alignment horizontal="center" vertical="center"/>
    </xf>
    <xf numFmtId="49" fontId="2" fillId="5" borderId="0" xfId="1" quotePrefix="1" applyNumberFormat="1" applyFont="1" applyFill="1" applyBorder="1" applyAlignment="1">
      <alignment horizontal="center" vertical="center"/>
    </xf>
    <xf numFmtId="4" fontId="21" fillId="5" borderId="3" xfId="1" applyNumberFormat="1" applyFont="1" applyFill="1" applyBorder="1" applyAlignment="1">
      <alignment horizontal="center" vertical="center"/>
    </xf>
    <xf numFmtId="4" fontId="21" fillId="0" borderId="3" xfId="1" applyNumberFormat="1" applyFont="1" applyFill="1" applyBorder="1" applyAlignment="1">
      <alignment horizontal="center" vertical="center"/>
    </xf>
    <xf numFmtId="1" fontId="18" fillId="0" borderId="10" xfId="0" applyNumberFormat="1" applyFont="1" applyBorder="1" applyAlignment="1">
      <alignment vertical="center"/>
    </xf>
    <xf numFmtId="0" fontId="22" fillId="9" borderId="41" xfId="6" applyFont="1" applyFill="1" applyBorder="1" applyAlignment="1">
      <alignment vertical="center"/>
    </xf>
    <xf numFmtId="0" fontId="22" fillId="9" borderId="43" xfId="6" applyFont="1" applyFill="1" applyBorder="1" applyAlignment="1">
      <alignment vertical="center"/>
    </xf>
    <xf numFmtId="0" fontId="2" fillId="0" borderId="3" xfId="1" applyFont="1" applyFill="1" applyBorder="1" applyAlignment="1">
      <alignment horizontal="left" vertical="center" wrapText="1"/>
    </xf>
    <xf numFmtId="0" fontId="2" fillId="0" borderId="34" xfId="1" applyFont="1" applyFill="1" applyBorder="1" applyAlignment="1">
      <alignment horizontal="center" vertical="center"/>
    </xf>
    <xf numFmtId="0" fontId="2" fillId="0" borderId="3" xfId="1" quotePrefix="1" applyFont="1" applyFill="1" applyBorder="1" applyAlignment="1">
      <alignment vertical="center" wrapText="1"/>
    </xf>
    <xf numFmtId="0" fontId="2" fillId="0" borderId="3" xfId="1" applyNumberFormat="1" applyFont="1" applyFill="1" applyBorder="1" applyAlignment="1">
      <alignment horizontal="center" vertical="center"/>
    </xf>
    <xf numFmtId="167" fontId="21" fillId="6" borderId="0" xfId="1" applyNumberFormat="1" applyFont="1" applyFill="1" applyBorder="1" applyAlignment="1">
      <alignment horizontal="center" vertical="center"/>
    </xf>
    <xf numFmtId="4" fontId="2" fillId="3" borderId="53" xfId="1" applyNumberFormat="1" applyFont="1" applyFill="1" applyBorder="1" applyAlignment="1">
      <alignment horizontal="center" vertical="center"/>
    </xf>
    <xf numFmtId="4" fontId="2" fillId="3" borderId="4" xfId="1" applyNumberFormat="1" applyFont="1" applyFill="1" applyBorder="1" applyAlignment="1">
      <alignment horizontal="center" vertical="center"/>
    </xf>
    <xf numFmtId="4" fontId="2" fillId="0" borderId="53" xfId="1" applyNumberFormat="1" applyFont="1" applyFill="1" applyBorder="1" applyAlignment="1">
      <alignment horizontal="center" vertical="center"/>
    </xf>
    <xf numFmtId="2" fontId="2" fillId="0" borderId="6" xfId="1" quotePrefix="1" applyNumberFormat="1" applyFont="1" applyFill="1" applyBorder="1" applyAlignment="1">
      <alignment horizontal="center" vertical="center"/>
    </xf>
    <xf numFmtId="0" fontId="2" fillId="0" borderId="6" xfId="1" quotePrefix="1" applyFont="1" applyFill="1" applyBorder="1" applyAlignment="1">
      <alignment horizontal="center" vertical="center"/>
    </xf>
    <xf numFmtId="4" fontId="2" fillId="3" borderId="15" xfId="1" applyNumberFormat="1" applyFont="1" applyFill="1" applyBorder="1" applyAlignment="1">
      <alignment horizontal="center" vertical="center"/>
    </xf>
    <xf numFmtId="4" fontId="2" fillId="3" borderId="71" xfId="1" applyNumberFormat="1" applyFont="1" applyFill="1" applyBorder="1" applyAlignment="1">
      <alignment horizontal="center" vertical="center"/>
    </xf>
    <xf numFmtId="4" fontId="2" fillId="3" borderId="16" xfId="1" applyNumberFormat="1" applyFont="1" applyFill="1" applyBorder="1" applyAlignment="1">
      <alignment horizontal="center" vertical="center"/>
    </xf>
    <xf numFmtId="4" fontId="16" fillId="0" borderId="71" xfId="1" applyNumberFormat="1" applyFont="1" applyFill="1" applyBorder="1" applyAlignment="1">
      <alignment horizontal="center" vertical="center"/>
    </xf>
    <xf numFmtId="4" fontId="2" fillId="0" borderId="71" xfId="1" applyNumberFormat="1" applyFont="1" applyFill="1" applyBorder="1" applyAlignment="1">
      <alignment horizontal="center" vertical="center"/>
    </xf>
    <xf numFmtId="4" fontId="16" fillId="3" borderId="15" xfId="1" applyNumberFormat="1" applyFont="1" applyFill="1" applyBorder="1" applyAlignment="1">
      <alignment horizontal="center" vertical="center"/>
    </xf>
    <xf numFmtId="0" fontId="22" fillId="4" borderId="3" xfId="6" applyFont="1" applyBorder="1" applyAlignment="1">
      <alignment horizontal="center"/>
    </xf>
    <xf numFmtId="4" fontId="2" fillId="9" borderId="3" xfId="1" applyNumberFormat="1" applyFont="1" applyFill="1" applyBorder="1" applyAlignment="1">
      <alignment horizontal="center" vertical="center"/>
    </xf>
    <xf numFmtId="0" fontId="20" fillId="0" borderId="0" xfId="0" applyNumberFormat="1" applyFont="1" applyBorder="1" applyAlignment="1">
      <alignment horizontal="left" vertical="center"/>
    </xf>
    <xf numFmtId="49" fontId="38" fillId="3" borderId="0" xfId="0" applyNumberFormat="1" applyFont="1" applyFill="1" applyBorder="1" applyAlignment="1">
      <alignment horizontal="left" vertical="center"/>
    </xf>
    <xf numFmtId="44" fontId="38" fillId="3" borderId="0" xfId="4" applyFont="1" applyFill="1" applyBorder="1" applyAlignment="1">
      <alignment horizontal="left"/>
    </xf>
    <xf numFmtId="0" fontId="39" fillId="3" borderId="0" xfId="0" applyFont="1" applyFill="1" applyBorder="1" applyAlignment="1">
      <alignment horizontal="left" vertical="center"/>
    </xf>
    <xf numFmtId="10" fontId="39" fillId="3" borderId="68" xfId="5" applyNumberFormat="1" applyFont="1" applyFill="1" applyBorder="1" applyAlignment="1">
      <alignment horizontal="left" vertical="center"/>
    </xf>
    <xf numFmtId="1" fontId="37" fillId="0" borderId="69" xfId="0" applyNumberFormat="1" applyFont="1" applyBorder="1" applyAlignment="1">
      <alignment horizontal="left" vertical="center"/>
    </xf>
    <xf numFmtId="0" fontId="12" fillId="3" borderId="26" xfId="1" applyNumberFormat="1" applyFont="1" applyFill="1" applyBorder="1" applyAlignment="1">
      <alignment horizontal="center" vertical="center" wrapText="1"/>
    </xf>
    <xf numFmtId="0" fontId="12" fillId="3" borderId="2" xfId="1" applyNumberFormat="1" applyFont="1" applyFill="1" applyBorder="1" applyAlignment="1">
      <alignment horizontal="center" vertical="center" wrapText="1"/>
    </xf>
    <xf numFmtId="0" fontId="12" fillId="3" borderId="29" xfId="1" applyNumberFormat="1" applyFont="1" applyFill="1" applyBorder="1" applyAlignment="1">
      <alignment horizontal="center" vertical="center" wrapText="1"/>
    </xf>
    <xf numFmtId="0" fontId="19" fillId="7" borderId="67" xfId="0" applyFont="1" applyFill="1" applyBorder="1" applyAlignment="1">
      <alignment horizontal="left" vertical="center"/>
    </xf>
    <xf numFmtId="0" fontId="22" fillId="9" borderId="6" xfId="6" applyNumberFormat="1" applyFont="1" applyFill="1" applyBorder="1" applyAlignment="1">
      <alignment horizontal="left" vertical="center" wrapText="1"/>
    </xf>
    <xf numFmtId="0" fontId="22" fillId="9" borderId="8" xfId="6" applyNumberFormat="1" applyFont="1" applyFill="1" applyBorder="1" applyAlignment="1">
      <alignment horizontal="left" vertical="center" wrapText="1"/>
    </xf>
    <xf numFmtId="0" fontId="22" fillId="4" borderId="45" xfId="6" quotePrefix="1" applyFont="1" applyBorder="1" applyAlignment="1">
      <alignment horizontal="left" vertical="center"/>
    </xf>
    <xf numFmtId="0" fontId="22" fillId="4" borderId="46" xfId="6" quotePrefix="1" applyFont="1" applyBorder="1" applyAlignment="1">
      <alignment horizontal="left" vertical="center"/>
    </xf>
    <xf numFmtId="0" fontId="22" fillId="4" borderId="66" xfId="6" quotePrefix="1" applyFont="1" applyBorder="1" applyAlignment="1">
      <alignment horizontal="left" vertical="center"/>
    </xf>
    <xf numFmtId="0" fontId="6" fillId="3" borderId="20" xfId="0" applyFont="1" applyFill="1" applyBorder="1" applyAlignment="1">
      <alignment horizontal="left" vertical="center"/>
    </xf>
    <xf numFmtId="0" fontId="6" fillId="3" borderId="21" xfId="0" applyFont="1" applyFill="1" applyBorder="1" applyAlignment="1">
      <alignment horizontal="left" vertical="center"/>
    </xf>
    <xf numFmtId="0" fontId="15" fillId="0" borderId="22" xfId="0" applyFont="1" applyBorder="1" applyAlignment="1">
      <alignment horizontal="left"/>
    </xf>
    <xf numFmtId="0" fontId="15" fillId="0" borderId="23" xfId="0" applyFont="1" applyBorder="1" applyAlignment="1">
      <alignment horizontal="left"/>
    </xf>
    <xf numFmtId="0" fontId="10" fillId="3" borderId="13" xfId="0" applyFont="1" applyFill="1" applyBorder="1" applyAlignment="1">
      <alignment horizontal="center" vertical="center"/>
    </xf>
    <xf numFmtId="0" fontId="10" fillId="3" borderId="27" xfId="0" applyFont="1" applyFill="1" applyBorder="1" applyAlignment="1">
      <alignment horizontal="center" vertical="center"/>
    </xf>
    <xf numFmtId="0" fontId="10" fillId="3" borderId="0" xfId="0" applyFont="1" applyFill="1" applyBorder="1" applyAlignment="1">
      <alignment horizontal="center" vertical="center"/>
    </xf>
    <xf numFmtId="0" fontId="10" fillId="3" borderId="28" xfId="0" applyFont="1" applyFill="1" applyBorder="1" applyAlignment="1">
      <alignment horizontal="center" vertical="center"/>
    </xf>
    <xf numFmtId="0" fontId="10" fillId="3" borderId="18" xfId="0" applyFont="1" applyFill="1" applyBorder="1" applyAlignment="1">
      <alignment horizontal="center" vertical="center"/>
    </xf>
    <xf numFmtId="0" fontId="10"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11" fillId="0" borderId="25"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2" xfId="0" applyNumberFormat="1" applyFont="1" applyBorder="1" applyAlignment="1">
      <alignment horizontal="center" vertical="center"/>
    </xf>
  </cellXfs>
  <cellStyles count="8">
    <cellStyle name="Cálculo" xfId="6" builtinId="22"/>
    <cellStyle name="Moeda" xfId="4" builtinId="4"/>
    <cellStyle name="Normal" xfId="0" builtinId="0"/>
    <cellStyle name="Normal 2" xfId="2"/>
    <cellStyle name="Normal 3" xfId="1"/>
    <cellStyle name="Normal 4" xfId="7"/>
    <cellStyle name="Nota 2" xfId="3"/>
    <cellStyle name="Porcentagem" xfId="5"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2370"/>
  <sheetViews>
    <sheetView showGridLines="0" tabSelected="1" view="pageBreakPreview" zoomScale="85" zoomScaleNormal="90" zoomScaleSheetLayoutView="85" zoomScalePageLayoutView="85" workbookViewId="0">
      <selection activeCell="D2362" sqref="D2362"/>
    </sheetView>
  </sheetViews>
  <sheetFormatPr defaultRowHeight="15"/>
  <cols>
    <col min="1" max="1" width="12.7109375" style="186" customWidth="1"/>
    <col min="2" max="2" width="17.28515625" style="8" customWidth="1"/>
    <col min="3" max="3" width="25.42578125" style="6" customWidth="1"/>
    <col min="4" max="4" width="103.85546875" style="2" customWidth="1"/>
    <col min="5" max="5" width="5.140625" style="9" customWidth="1"/>
    <col min="6" max="6" width="9.140625" style="4" customWidth="1"/>
    <col min="7" max="7" width="10.85546875" style="4" bestFit="1" customWidth="1"/>
    <col min="8" max="8" width="16.140625" style="5" bestFit="1" customWidth="1"/>
    <col min="9" max="10" width="16" style="84" hidden="1" customWidth="1"/>
    <col min="11" max="11" width="16" style="231" hidden="1" customWidth="1"/>
    <col min="12" max="12" width="12.42578125" style="1" hidden="1" customWidth="1"/>
    <col min="13" max="13" width="21.7109375" style="6" hidden="1" customWidth="1"/>
    <col min="14" max="14" width="29.28515625" style="1" hidden="1" customWidth="1"/>
    <col min="15" max="15" width="12.42578125" style="1" hidden="1" customWidth="1"/>
    <col min="16" max="16" width="17.140625" hidden="1" customWidth="1"/>
    <col min="17" max="17" width="17.28515625" hidden="1" customWidth="1"/>
    <col min="18" max="18" width="14.85546875" style="4" hidden="1" customWidth="1"/>
    <col min="19" max="19" width="10" hidden="1" customWidth="1"/>
    <col min="20" max="20" width="17.28515625" style="8" hidden="1" customWidth="1"/>
  </cols>
  <sheetData>
    <row r="1" spans="1:20" ht="12" customHeight="1">
      <c r="A1" s="180" t="s">
        <v>1946</v>
      </c>
      <c r="B1" s="268"/>
      <c r="C1" s="281" t="s">
        <v>1952</v>
      </c>
      <c r="D1" s="281"/>
      <c r="E1" s="281"/>
      <c r="F1" s="282"/>
      <c r="G1" s="95" t="s">
        <v>3855</v>
      </c>
      <c r="H1" s="96"/>
      <c r="I1" s="85"/>
      <c r="J1" s="85"/>
      <c r="K1" s="220"/>
      <c r="L1" s="43"/>
      <c r="M1" s="43"/>
      <c r="N1" s="43"/>
      <c r="O1" s="43"/>
      <c r="R1"/>
      <c r="T1" s="268" t="s">
        <v>1944</v>
      </c>
    </row>
    <row r="2" spans="1:20" ht="12" customHeight="1">
      <c r="A2" s="181"/>
      <c r="B2" s="269"/>
      <c r="C2" s="283"/>
      <c r="D2" s="283"/>
      <c r="E2" s="283"/>
      <c r="F2" s="284"/>
      <c r="G2" s="277"/>
      <c r="H2" s="278"/>
      <c r="I2" s="86"/>
      <c r="J2" s="86"/>
      <c r="K2" s="221"/>
      <c r="L2" s="44"/>
      <c r="M2" s="44"/>
      <c r="N2" s="44"/>
      <c r="O2" s="44"/>
      <c r="R2"/>
      <c r="T2" s="269"/>
    </row>
    <row r="3" spans="1:20" ht="12" customHeight="1">
      <c r="A3" s="181"/>
      <c r="B3" s="269"/>
      <c r="C3" s="283"/>
      <c r="D3" s="283"/>
      <c r="E3" s="283"/>
      <c r="F3" s="284"/>
      <c r="G3" s="287"/>
      <c r="H3" s="288"/>
      <c r="I3" s="87"/>
      <c r="J3" s="87"/>
      <c r="K3" s="222"/>
      <c r="L3" s="44"/>
      <c r="M3" s="44"/>
      <c r="N3" s="44" t="s">
        <v>2425</v>
      </c>
      <c r="O3" s="44"/>
      <c r="R3"/>
      <c r="T3" s="269"/>
    </row>
    <row r="4" spans="1:20" ht="12" customHeight="1" thickBot="1">
      <c r="A4" s="181"/>
      <c r="B4" s="270"/>
      <c r="C4" s="285"/>
      <c r="D4" s="285"/>
      <c r="E4" s="285"/>
      <c r="F4" s="286"/>
      <c r="G4" s="279"/>
      <c r="H4" s="280"/>
      <c r="I4" s="85"/>
      <c r="J4" s="85"/>
      <c r="K4" s="220"/>
      <c r="L4" s="43"/>
      <c r="M4" s="43"/>
      <c r="N4" s="43"/>
      <c r="O4" s="43"/>
      <c r="R4"/>
      <c r="T4" s="270"/>
    </row>
    <row r="5" spans="1:20" ht="37.5" customHeight="1" thickBot="1">
      <c r="A5" s="289" t="s">
        <v>1945</v>
      </c>
      <c r="B5" s="290"/>
      <c r="C5" s="290"/>
      <c r="D5" s="290"/>
      <c r="E5" s="290"/>
      <c r="F5" s="290"/>
      <c r="G5" s="290"/>
      <c r="H5" s="291"/>
      <c r="I5" s="79"/>
      <c r="J5" s="79"/>
      <c r="K5" s="223"/>
      <c r="L5" s="45"/>
      <c r="M5" s="45"/>
      <c r="N5" s="45"/>
      <c r="O5" s="45"/>
      <c r="R5"/>
      <c r="T5"/>
    </row>
    <row r="6" spans="1:20" ht="20.25" customHeight="1" thickBot="1">
      <c r="A6" s="241" t="s">
        <v>8952</v>
      </c>
      <c r="B6" s="93"/>
      <c r="C6" s="93"/>
      <c r="D6" s="93"/>
      <c r="E6" s="93"/>
      <c r="F6" s="93"/>
      <c r="G6" s="93"/>
      <c r="H6" s="94"/>
      <c r="I6" s="92"/>
      <c r="J6" s="92"/>
      <c r="K6" s="224"/>
      <c r="L6" s="46"/>
      <c r="M6" s="46"/>
      <c r="N6" s="46"/>
      <c r="O6" s="46"/>
      <c r="R6"/>
      <c r="T6" s="93"/>
    </row>
    <row r="7" spans="1:20" ht="30" customHeight="1" thickBot="1">
      <c r="A7" s="198" t="s">
        <v>1939</v>
      </c>
      <c r="B7" s="199" t="s">
        <v>1940</v>
      </c>
      <c r="C7" s="200" t="s">
        <v>1953</v>
      </c>
      <c r="D7" s="201" t="s">
        <v>1941</v>
      </c>
      <c r="E7" s="201" t="s">
        <v>1943</v>
      </c>
      <c r="F7" s="201" t="s">
        <v>1942</v>
      </c>
      <c r="G7" s="202" t="s">
        <v>2345</v>
      </c>
      <c r="H7" s="202" t="s">
        <v>2346</v>
      </c>
      <c r="I7" s="88"/>
      <c r="J7" s="88"/>
      <c r="K7" s="225"/>
      <c r="L7" s="10"/>
      <c r="M7" s="56" t="s">
        <v>1953</v>
      </c>
      <c r="N7" s="10"/>
      <c r="O7" s="10"/>
      <c r="R7" s="18" t="s">
        <v>2345</v>
      </c>
      <c r="T7" s="91" t="s">
        <v>1940</v>
      </c>
    </row>
    <row r="8" spans="1:20" s="109" customFormat="1" ht="27" customHeight="1">
      <c r="A8" s="182"/>
      <c r="B8" s="114"/>
      <c r="C8" s="115"/>
      <c r="D8" s="116"/>
      <c r="E8" s="116"/>
      <c r="F8" s="116"/>
      <c r="G8" s="117"/>
      <c r="H8" s="118"/>
      <c r="I8" s="119"/>
      <c r="J8" s="119"/>
      <c r="K8" s="225"/>
      <c r="L8" s="120"/>
      <c r="M8" s="121"/>
      <c r="N8" s="120"/>
      <c r="O8" s="120"/>
      <c r="R8" s="119"/>
      <c r="T8" s="114"/>
    </row>
    <row r="9" spans="1:20" ht="27" customHeight="1">
      <c r="A9" s="183" t="s">
        <v>2348</v>
      </c>
      <c r="B9" s="242" t="s">
        <v>3924</v>
      </c>
      <c r="C9" s="159"/>
      <c r="D9" s="160"/>
      <c r="E9" s="161"/>
      <c r="F9" s="162"/>
      <c r="G9" s="162"/>
      <c r="H9" s="163"/>
      <c r="I9" s="81"/>
      <c r="J9" s="81"/>
      <c r="K9" s="226"/>
      <c r="L9" s="47"/>
      <c r="M9" s="53"/>
      <c r="N9" s="47"/>
      <c r="O9" s="47"/>
      <c r="R9" s="23"/>
      <c r="T9" s="159" t="s">
        <v>3924</v>
      </c>
    </row>
    <row r="10" spans="1:20" ht="27" customHeight="1">
      <c r="A10" s="208" t="s">
        <v>2349</v>
      </c>
      <c r="B10" s="67" t="s">
        <v>3886</v>
      </c>
      <c r="C10" s="68"/>
      <c r="D10" s="68"/>
      <c r="E10" s="69"/>
      <c r="F10" s="70"/>
      <c r="G10" s="71"/>
      <c r="H10" s="72"/>
      <c r="I10" s="89"/>
      <c r="J10" s="89"/>
      <c r="K10" s="227"/>
      <c r="L10" s="47"/>
      <c r="M10" s="49"/>
      <c r="N10" s="47"/>
      <c r="O10" s="47"/>
      <c r="R10" s="20"/>
      <c r="T10" s="67" t="s">
        <v>3886</v>
      </c>
    </row>
    <row r="11" spans="1:20" ht="27" customHeight="1">
      <c r="A11" s="209" t="s">
        <v>2350</v>
      </c>
      <c r="B11" s="13" t="str">
        <f>P11</f>
        <v>MDF-Man-0001/15</v>
      </c>
      <c r="C11" s="14" t="s">
        <v>2360</v>
      </c>
      <c r="D11" s="15" t="s">
        <v>3888</v>
      </c>
      <c r="E11" s="11" t="s">
        <v>1</v>
      </c>
      <c r="F11" s="12">
        <v>1</v>
      </c>
      <c r="G11" s="12"/>
      <c r="H11" s="19"/>
      <c r="I11" s="90"/>
      <c r="J11" s="90"/>
      <c r="K11" s="227"/>
      <c r="L11" s="47"/>
      <c r="M11" s="57" t="s">
        <v>2360</v>
      </c>
      <c r="N11" s="47"/>
      <c r="O11" s="47"/>
      <c r="P11" t="str">
        <f>T11&amp;"/15"</f>
        <v>MDF-Man-0001/15</v>
      </c>
      <c r="R11" s="12">
        <v>226.51</v>
      </c>
      <c r="T11" s="13" t="s">
        <v>2425</v>
      </c>
    </row>
    <row r="12" spans="1:20" ht="27" customHeight="1">
      <c r="A12" s="209" t="s">
        <v>2351</v>
      </c>
      <c r="B12" s="13" t="str">
        <f>P12</f>
        <v>MDF-Man-0002/15</v>
      </c>
      <c r="C12" s="14" t="s">
        <v>2360</v>
      </c>
      <c r="D12" s="15" t="s">
        <v>3887</v>
      </c>
      <c r="E12" s="11" t="s">
        <v>1</v>
      </c>
      <c r="F12" s="12">
        <v>2</v>
      </c>
      <c r="G12" s="12"/>
      <c r="H12" s="19"/>
      <c r="I12" s="90"/>
      <c r="J12" s="90"/>
      <c r="K12" s="227"/>
      <c r="L12" s="47"/>
      <c r="M12" s="57" t="s">
        <v>2360</v>
      </c>
      <c r="N12" s="47"/>
      <c r="O12" s="47"/>
      <c r="P12" t="str">
        <f t="shared" ref="P12:P18" si="0">T12&amp;"/15"</f>
        <v>MDF-Man-0002/15</v>
      </c>
      <c r="R12" s="12">
        <v>100.67</v>
      </c>
      <c r="T12" s="13" t="s">
        <v>2426</v>
      </c>
    </row>
    <row r="13" spans="1:20" ht="27" customHeight="1">
      <c r="A13" s="210" t="s">
        <v>2352</v>
      </c>
      <c r="B13" s="73" t="s">
        <v>1950</v>
      </c>
      <c r="C13" s="74"/>
      <c r="D13" s="74"/>
      <c r="E13" s="75"/>
      <c r="F13" s="34"/>
      <c r="G13" s="34"/>
      <c r="H13" s="77"/>
      <c r="I13" s="89"/>
      <c r="J13" s="89"/>
      <c r="K13" s="227"/>
      <c r="L13" s="47"/>
      <c r="M13" s="54"/>
      <c r="N13" s="47"/>
      <c r="O13" s="47"/>
      <c r="R13" s="20"/>
      <c r="T13" s="73" t="s">
        <v>1950</v>
      </c>
    </row>
    <row r="14" spans="1:20" ht="27" customHeight="1">
      <c r="A14" s="209" t="s">
        <v>2353</v>
      </c>
      <c r="B14" s="13" t="str">
        <f>P14</f>
        <v>MDF-Man-0003/15</v>
      </c>
      <c r="C14" s="14" t="s">
        <v>1951</v>
      </c>
      <c r="D14" s="15" t="s">
        <v>3894</v>
      </c>
      <c r="E14" s="11" t="s">
        <v>1</v>
      </c>
      <c r="F14" s="12">
        <v>240</v>
      </c>
      <c r="G14" s="12"/>
      <c r="H14" s="19"/>
      <c r="I14" s="90"/>
      <c r="J14" s="90"/>
      <c r="K14" s="227"/>
      <c r="L14" s="47"/>
      <c r="M14" s="57" t="s">
        <v>1951</v>
      </c>
      <c r="N14" s="47"/>
      <c r="O14" s="47"/>
      <c r="P14" t="str">
        <f t="shared" si="0"/>
        <v>MDF-Man-0003/15</v>
      </c>
      <c r="R14" s="12">
        <v>10.7</v>
      </c>
      <c r="T14" s="13" t="s">
        <v>2427</v>
      </c>
    </row>
    <row r="15" spans="1:20" ht="27" customHeight="1">
      <c r="A15" s="209" t="s">
        <v>2354</v>
      </c>
      <c r="B15" s="13" t="str">
        <f>P15</f>
        <v>MDF-Man-0004/15</v>
      </c>
      <c r="C15" s="14" t="s">
        <v>1951</v>
      </c>
      <c r="D15" s="15" t="s">
        <v>3895</v>
      </c>
      <c r="E15" s="11" t="s">
        <v>1</v>
      </c>
      <c r="F15" s="12">
        <v>300</v>
      </c>
      <c r="G15" s="12"/>
      <c r="H15" s="19"/>
      <c r="I15" s="90"/>
      <c r="J15" s="90"/>
      <c r="K15" s="227"/>
      <c r="L15" s="47"/>
      <c r="M15" s="57" t="s">
        <v>1951</v>
      </c>
      <c r="N15" s="47"/>
      <c r="O15" s="47"/>
      <c r="P15" t="str">
        <f t="shared" si="0"/>
        <v>MDF-Man-0004/15</v>
      </c>
      <c r="R15" s="12">
        <v>8.81</v>
      </c>
      <c r="T15" s="13" t="s">
        <v>2428</v>
      </c>
    </row>
    <row r="16" spans="1:20" ht="27" customHeight="1">
      <c r="A16" s="209" t="s">
        <v>2355</v>
      </c>
      <c r="B16" s="13" t="str">
        <f>P16</f>
        <v>MDF-Man-0005/15</v>
      </c>
      <c r="C16" s="14" t="s">
        <v>1951</v>
      </c>
      <c r="D16" s="15" t="s">
        <v>3896</v>
      </c>
      <c r="E16" s="11" t="s">
        <v>1</v>
      </c>
      <c r="F16" s="12">
        <v>360</v>
      </c>
      <c r="G16" s="12"/>
      <c r="H16" s="19"/>
      <c r="I16" s="90"/>
      <c r="J16" s="90"/>
      <c r="K16" s="227"/>
      <c r="L16" s="47"/>
      <c r="M16" s="57" t="s">
        <v>1951</v>
      </c>
      <c r="N16" s="47"/>
      <c r="O16" s="47"/>
      <c r="P16" t="str">
        <f t="shared" si="0"/>
        <v>MDF-Man-0005/15</v>
      </c>
      <c r="R16" s="12">
        <v>6.29</v>
      </c>
      <c r="T16" s="13" t="s">
        <v>2429</v>
      </c>
    </row>
    <row r="17" spans="1:20" ht="27" customHeight="1">
      <c r="A17" s="209" t="s">
        <v>2356</v>
      </c>
      <c r="B17" s="13" t="str">
        <f>P17</f>
        <v>MDF-Man-0006/15</v>
      </c>
      <c r="C17" s="14" t="s">
        <v>1951</v>
      </c>
      <c r="D17" s="15" t="s">
        <v>3897</v>
      </c>
      <c r="E17" s="11" t="s">
        <v>1</v>
      </c>
      <c r="F17" s="12">
        <v>2160</v>
      </c>
      <c r="G17" s="12"/>
      <c r="H17" s="19"/>
      <c r="I17" s="90"/>
      <c r="J17" s="90"/>
      <c r="K17" s="227"/>
      <c r="L17" s="47"/>
      <c r="M17" s="57" t="s">
        <v>1951</v>
      </c>
      <c r="N17" s="47"/>
      <c r="O17" s="47"/>
      <c r="P17" t="str">
        <f t="shared" si="0"/>
        <v>MDF-Man-0006/15</v>
      </c>
      <c r="R17" s="12">
        <v>0.94</v>
      </c>
      <c r="T17" s="13" t="s">
        <v>2430</v>
      </c>
    </row>
    <row r="18" spans="1:20" ht="27" customHeight="1">
      <c r="A18" s="209" t="s">
        <v>2357</v>
      </c>
      <c r="B18" s="13" t="str">
        <f>P18</f>
        <v>MDF-Man-0007/15</v>
      </c>
      <c r="C18" s="14" t="s">
        <v>1951</v>
      </c>
      <c r="D18" s="15" t="s">
        <v>3898</v>
      </c>
      <c r="E18" s="11" t="s">
        <v>1</v>
      </c>
      <c r="F18" s="12">
        <v>3600</v>
      </c>
      <c r="G18" s="12"/>
      <c r="H18" s="19"/>
      <c r="I18" s="90"/>
      <c r="J18" s="90"/>
      <c r="K18" s="227"/>
      <c r="L18" s="47"/>
      <c r="M18" s="57" t="s">
        <v>1951</v>
      </c>
      <c r="N18" s="47"/>
      <c r="O18" s="47"/>
      <c r="P18" t="str">
        <f t="shared" si="0"/>
        <v>MDF-Man-0007/15</v>
      </c>
      <c r="R18" s="12">
        <v>0.25</v>
      </c>
      <c r="T18" s="13" t="s">
        <v>3893</v>
      </c>
    </row>
    <row r="19" spans="1:20" s="109" customFormat="1" ht="27" customHeight="1">
      <c r="A19" s="211"/>
      <c r="B19" s="122"/>
      <c r="C19" s="123"/>
      <c r="D19" s="124" t="s">
        <v>3856</v>
      </c>
      <c r="E19" s="125"/>
      <c r="F19" s="126"/>
      <c r="G19" s="126"/>
      <c r="H19" s="127"/>
      <c r="I19" s="89"/>
      <c r="J19" s="89"/>
      <c r="K19" s="227"/>
      <c r="L19" s="107"/>
      <c r="M19" s="108"/>
      <c r="N19" s="107"/>
      <c r="O19" s="107"/>
      <c r="R19" s="89"/>
      <c r="T19" s="122"/>
    </row>
    <row r="20" spans="1:20" ht="33" customHeight="1">
      <c r="A20" s="184">
        <f>A9+1</f>
        <v>2</v>
      </c>
      <c r="B20" s="272" t="s">
        <v>9039</v>
      </c>
      <c r="C20" s="273"/>
      <c r="D20" s="273"/>
      <c r="E20" s="273"/>
      <c r="F20" s="273"/>
      <c r="G20" s="273"/>
      <c r="H20" s="273"/>
      <c r="I20" s="81"/>
      <c r="J20" s="81"/>
      <c r="K20" s="226"/>
      <c r="L20" s="47"/>
      <c r="M20" s="42"/>
      <c r="N20" s="47"/>
      <c r="O20" s="47"/>
      <c r="R20" s="23"/>
      <c r="T20" s="164" t="s">
        <v>3925</v>
      </c>
    </row>
    <row r="21" spans="1:20" ht="27" customHeight="1">
      <c r="A21" s="208" t="s">
        <v>2365</v>
      </c>
      <c r="B21" s="67" t="s">
        <v>3889</v>
      </c>
      <c r="C21" s="68"/>
      <c r="D21" s="68"/>
      <c r="E21" s="78"/>
      <c r="F21" s="70"/>
      <c r="G21" s="34"/>
      <c r="H21" s="72"/>
      <c r="I21" s="89"/>
      <c r="J21" s="89"/>
      <c r="K21" s="227"/>
      <c r="L21" s="47"/>
      <c r="M21" s="49"/>
      <c r="N21" s="47"/>
      <c r="O21" s="47"/>
      <c r="R21" s="20"/>
      <c r="T21" s="67" t="s">
        <v>3889</v>
      </c>
    </row>
    <row r="22" spans="1:20" ht="27" customHeight="1">
      <c r="A22" s="209" t="s">
        <v>2366</v>
      </c>
      <c r="B22" s="13" t="str">
        <f>P22</f>
        <v>MDF-Man-0008/15</v>
      </c>
      <c r="C22" s="14" t="s">
        <v>1955</v>
      </c>
      <c r="D22" s="15" t="s">
        <v>3901</v>
      </c>
      <c r="E22" s="11" t="s">
        <v>0</v>
      </c>
      <c r="F22" s="12">
        <v>12</v>
      </c>
      <c r="G22" s="12"/>
      <c r="H22" s="19"/>
      <c r="I22" s="90"/>
      <c r="J22" s="90"/>
      <c r="K22" s="227"/>
      <c r="L22" s="47"/>
      <c r="M22" s="57" t="s">
        <v>1955</v>
      </c>
      <c r="N22" s="47"/>
      <c r="O22" s="47"/>
      <c r="P22" t="str">
        <f>T22&amp;"/15"</f>
        <v>MDF-Man-0008/15</v>
      </c>
      <c r="R22" s="12">
        <v>366.33</v>
      </c>
      <c r="T22" s="13" t="s">
        <v>2431</v>
      </c>
    </row>
    <row r="23" spans="1:20" ht="27" customHeight="1">
      <c r="A23" s="209" t="s">
        <v>2367</v>
      </c>
      <c r="B23" s="13" t="str">
        <f>P23</f>
        <v>MDF-Man-0009/15</v>
      </c>
      <c r="C23" s="14" t="s">
        <v>1955</v>
      </c>
      <c r="D23" s="15" t="s">
        <v>3902</v>
      </c>
      <c r="E23" s="11" t="s">
        <v>0</v>
      </c>
      <c r="F23" s="12">
        <v>3</v>
      </c>
      <c r="G23" s="12"/>
      <c r="H23" s="19"/>
      <c r="I23" s="90"/>
      <c r="J23" s="90"/>
      <c r="K23" s="227"/>
      <c r="L23" s="47"/>
      <c r="M23" s="57" t="s">
        <v>1955</v>
      </c>
      <c r="N23" s="47"/>
      <c r="O23" s="47"/>
      <c r="P23" t="str">
        <f>T23&amp;"/15"</f>
        <v>MDF-Man-0009/15</v>
      </c>
      <c r="R23" s="12">
        <v>366.33</v>
      </c>
      <c r="T23" s="13" t="s">
        <v>4510</v>
      </c>
    </row>
    <row r="24" spans="1:20" s="109" customFormat="1" ht="27" customHeight="1">
      <c r="A24" s="210" t="s">
        <v>2368</v>
      </c>
      <c r="B24" s="73" t="s">
        <v>1947</v>
      </c>
      <c r="C24" s="74"/>
      <c r="D24" s="74"/>
      <c r="E24" s="128"/>
      <c r="F24" s="34"/>
      <c r="G24" s="34"/>
      <c r="H24" s="77"/>
      <c r="I24" s="89"/>
      <c r="J24" s="89"/>
      <c r="K24" s="227"/>
      <c r="L24" s="107"/>
      <c r="M24" s="129"/>
      <c r="N24" s="107"/>
      <c r="O24" s="107"/>
      <c r="R24" s="34"/>
      <c r="T24" s="73" t="s">
        <v>1947</v>
      </c>
    </row>
    <row r="25" spans="1:20" ht="27" customHeight="1">
      <c r="A25" s="209" t="s">
        <v>2369</v>
      </c>
      <c r="B25" s="13" t="str">
        <f>P25</f>
        <v>MDF-Man-0010/15</v>
      </c>
      <c r="C25" s="14" t="s">
        <v>2361</v>
      </c>
      <c r="D25" s="217" t="s">
        <v>8953</v>
      </c>
      <c r="E25" s="11" t="s">
        <v>1</v>
      </c>
      <c r="F25" s="12">
        <v>24</v>
      </c>
      <c r="G25" s="12"/>
      <c r="H25" s="19"/>
      <c r="I25" s="90"/>
      <c r="J25" s="90"/>
      <c r="K25" s="227"/>
      <c r="L25" s="47"/>
      <c r="M25" s="57" t="s">
        <v>2361</v>
      </c>
      <c r="N25" s="47"/>
      <c r="O25" s="47"/>
      <c r="P25" t="str">
        <f>T25&amp;"/15"</f>
        <v>MDF-Man-0010/15</v>
      </c>
      <c r="R25" s="12">
        <v>352.35</v>
      </c>
      <c r="T25" s="13" t="s">
        <v>4511</v>
      </c>
    </row>
    <row r="26" spans="1:20" s="109" customFormat="1" ht="27" customHeight="1">
      <c r="A26" s="210" t="s">
        <v>2370</v>
      </c>
      <c r="B26" s="73" t="s">
        <v>3905</v>
      </c>
      <c r="C26" s="74"/>
      <c r="D26" s="74"/>
      <c r="E26" s="75"/>
      <c r="F26" s="34"/>
      <c r="G26" s="76"/>
      <c r="H26" s="77"/>
      <c r="I26" s="89"/>
      <c r="J26" s="89"/>
      <c r="K26" s="227"/>
      <c r="L26" s="107"/>
      <c r="M26" s="129"/>
      <c r="N26" s="107"/>
      <c r="O26" s="107"/>
      <c r="R26" s="34"/>
      <c r="T26" s="73" t="s">
        <v>3905</v>
      </c>
    </row>
    <row r="27" spans="1:20" ht="27" customHeight="1">
      <c r="A27" s="209" t="s">
        <v>2371</v>
      </c>
      <c r="B27" s="13" t="str">
        <f>P27</f>
        <v>MDF-Man-0011/15</v>
      </c>
      <c r="C27" s="14" t="s">
        <v>2362</v>
      </c>
      <c r="D27" s="15" t="s">
        <v>8940</v>
      </c>
      <c r="E27" s="11" t="s">
        <v>1954</v>
      </c>
      <c r="F27" s="12">
        <v>12</v>
      </c>
      <c r="G27" s="12"/>
      <c r="H27" s="19"/>
      <c r="I27" s="90"/>
      <c r="J27" s="90"/>
      <c r="K27" s="227"/>
      <c r="L27" s="47"/>
      <c r="M27" s="57" t="s">
        <v>2362</v>
      </c>
      <c r="N27" s="47"/>
      <c r="O27" s="47"/>
      <c r="P27" t="str">
        <f t="shared" ref="P27:P83" si="1">T27&amp;"/15"</f>
        <v>MDF-Man-0011/15</v>
      </c>
      <c r="R27" s="12">
        <v>1840.41</v>
      </c>
      <c r="T27" s="13" t="s">
        <v>4512</v>
      </c>
    </row>
    <row r="28" spans="1:20" ht="27" customHeight="1">
      <c r="A28" s="209" t="s">
        <v>2372</v>
      </c>
      <c r="B28" s="13" t="str">
        <f>P28</f>
        <v>MDF-Man-0012/15</v>
      </c>
      <c r="C28" s="14" t="s">
        <v>2363</v>
      </c>
      <c r="D28" s="15" t="s">
        <v>8941</v>
      </c>
      <c r="E28" s="11" t="s">
        <v>1954</v>
      </c>
      <c r="F28" s="12">
        <v>12</v>
      </c>
      <c r="G28" s="12"/>
      <c r="H28" s="19"/>
      <c r="I28" s="90"/>
      <c r="J28" s="90"/>
      <c r="K28" s="227"/>
      <c r="L28" s="47"/>
      <c r="M28" s="57" t="s">
        <v>2363</v>
      </c>
      <c r="N28" s="47"/>
      <c r="O28" s="47"/>
      <c r="P28" t="str">
        <f t="shared" si="1"/>
        <v>MDF-Man-0012/15</v>
      </c>
      <c r="R28" s="12">
        <f>4428</f>
        <v>4428</v>
      </c>
      <c r="T28" s="13" t="s">
        <v>4513</v>
      </c>
    </row>
    <row r="29" spans="1:20" ht="27" customHeight="1">
      <c r="A29" s="209" t="s">
        <v>2373</v>
      </c>
      <c r="B29" s="13" t="str">
        <f>P29</f>
        <v>MDF-Man-0013/15</v>
      </c>
      <c r="C29" s="21" t="s">
        <v>2364</v>
      </c>
      <c r="D29" s="15" t="s">
        <v>6862</v>
      </c>
      <c r="E29" s="11" t="s">
        <v>1954</v>
      </c>
      <c r="F29" s="12">
        <v>12</v>
      </c>
      <c r="G29" s="12"/>
      <c r="H29" s="19"/>
      <c r="I29" s="90"/>
      <c r="J29" s="90"/>
      <c r="K29" s="227"/>
      <c r="L29" s="47"/>
      <c r="M29" s="58" t="s">
        <v>2364</v>
      </c>
      <c r="N29" s="47"/>
      <c r="O29" s="47"/>
      <c r="P29" t="str">
        <f t="shared" si="1"/>
        <v>MDF-Man-0013/15</v>
      </c>
      <c r="Q29" s="12"/>
      <c r="R29" s="12">
        <v>943.8</v>
      </c>
      <c r="T29" s="13" t="s">
        <v>4514</v>
      </c>
    </row>
    <row r="30" spans="1:20" s="109" customFormat="1" ht="27" customHeight="1">
      <c r="A30" s="210" t="s">
        <v>2374</v>
      </c>
      <c r="B30" s="73" t="s">
        <v>8948</v>
      </c>
      <c r="C30" s="74"/>
      <c r="D30" s="74"/>
      <c r="E30" s="130"/>
      <c r="F30" s="131"/>
      <c r="G30" s="131"/>
      <c r="H30" s="77"/>
      <c r="I30" s="89"/>
      <c r="J30" s="89"/>
      <c r="K30" s="227"/>
      <c r="L30" s="107"/>
      <c r="M30" s="129"/>
      <c r="N30" s="107"/>
      <c r="O30" s="107"/>
      <c r="P30"/>
      <c r="R30" s="131"/>
      <c r="T30" s="73" t="s">
        <v>8948</v>
      </c>
    </row>
    <row r="31" spans="1:20" ht="27" customHeight="1">
      <c r="A31" s="209" t="s">
        <v>2375</v>
      </c>
      <c r="B31" s="13" t="str">
        <f t="shared" ref="B31:B37" si="2">P31</f>
        <v>MDF-Man-0014/15</v>
      </c>
      <c r="C31" s="14" t="s">
        <v>3851</v>
      </c>
      <c r="D31" s="15" t="s">
        <v>1948</v>
      </c>
      <c r="E31" s="11" t="s">
        <v>1954</v>
      </c>
      <c r="F31" s="12">
        <v>12</v>
      </c>
      <c r="G31" s="12"/>
      <c r="H31" s="19"/>
      <c r="I31" s="90"/>
      <c r="J31" s="90"/>
      <c r="K31" s="227"/>
      <c r="L31" s="47"/>
      <c r="M31" s="33">
        <v>34780</v>
      </c>
      <c r="N31" s="47"/>
      <c r="O31" s="47"/>
      <c r="P31" t="str">
        <f t="shared" si="1"/>
        <v>MDF-Man-0014/15</v>
      </c>
      <c r="R31" s="12">
        <f>22415.8</f>
        <v>22415.8</v>
      </c>
      <c r="T31" s="13" t="s">
        <v>4515</v>
      </c>
    </row>
    <row r="32" spans="1:20" ht="27" customHeight="1">
      <c r="A32" s="209" t="s">
        <v>2376</v>
      </c>
      <c r="B32" s="13" t="str">
        <f t="shared" si="2"/>
        <v>MDF-Man-0015/15</v>
      </c>
      <c r="C32" s="14" t="s">
        <v>3852</v>
      </c>
      <c r="D32" s="15" t="s">
        <v>3909</v>
      </c>
      <c r="E32" s="11" t="s">
        <v>1954</v>
      </c>
      <c r="F32" s="12">
        <v>12</v>
      </c>
      <c r="G32" s="12"/>
      <c r="H32" s="19"/>
      <c r="I32" s="90"/>
      <c r="J32" s="90"/>
      <c r="K32" s="227"/>
      <c r="L32" s="47"/>
      <c r="M32" s="33">
        <v>34783</v>
      </c>
      <c r="N32" s="47"/>
      <c r="O32" s="47"/>
      <c r="P32" t="str">
        <f t="shared" si="1"/>
        <v>MDF-Man-0015/15</v>
      </c>
      <c r="Q32" s="22"/>
      <c r="R32" s="12">
        <v>20484.2</v>
      </c>
      <c r="T32" s="13" t="s">
        <v>4516</v>
      </c>
    </row>
    <row r="33" spans="1:21" ht="27" customHeight="1">
      <c r="A33" s="209" t="s">
        <v>2377</v>
      </c>
      <c r="B33" s="13" t="str">
        <f t="shared" si="2"/>
        <v>MDF-Man-0016/15</v>
      </c>
      <c r="C33" s="21" t="s">
        <v>3890</v>
      </c>
      <c r="D33" s="15" t="s">
        <v>8867</v>
      </c>
      <c r="E33" s="11" t="s">
        <v>1954</v>
      </c>
      <c r="F33" s="12">
        <v>12</v>
      </c>
      <c r="G33" s="12"/>
      <c r="H33" s="19"/>
      <c r="I33" s="90"/>
      <c r="J33" s="90"/>
      <c r="K33" s="227"/>
      <c r="L33" s="47"/>
      <c r="M33" s="33">
        <v>6175</v>
      </c>
      <c r="N33" s="47"/>
      <c r="O33" s="47"/>
      <c r="P33" t="str">
        <f t="shared" si="1"/>
        <v>MDF-Man-0016/15</v>
      </c>
      <c r="R33" s="12">
        <v>6344.8</v>
      </c>
      <c r="T33" s="13" t="s">
        <v>4517</v>
      </c>
    </row>
    <row r="34" spans="1:21" ht="27" customHeight="1">
      <c r="A34" s="209" t="s">
        <v>2378</v>
      </c>
      <c r="B34" s="13" t="str">
        <f t="shared" si="2"/>
        <v>MDF-Man-0017/15</v>
      </c>
      <c r="C34" s="14" t="s">
        <v>3854</v>
      </c>
      <c r="D34" s="15" t="s">
        <v>3910</v>
      </c>
      <c r="E34" s="11" t="s">
        <v>1954</v>
      </c>
      <c r="F34" s="12">
        <v>24</v>
      </c>
      <c r="G34" s="12"/>
      <c r="H34" s="19"/>
      <c r="I34" s="90"/>
      <c r="J34" s="90"/>
      <c r="K34" s="227"/>
      <c r="L34" s="47"/>
      <c r="M34" s="33">
        <v>4069</v>
      </c>
      <c r="N34" s="47"/>
      <c r="O34" s="47"/>
      <c r="P34" t="str">
        <f t="shared" si="1"/>
        <v>MDF-Man-0017/15</v>
      </c>
      <c r="R34" s="12">
        <v>5735.4</v>
      </c>
      <c r="T34" s="13" t="s">
        <v>4518</v>
      </c>
    </row>
    <row r="35" spans="1:21" ht="27" customHeight="1">
      <c r="A35" s="209" t="s">
        <v>2379</v>
      </c>
      <c r="B35" s="13" t="str">
        <f t="shared" si="2"/>
        <v>MDF-Man-0018/15</v>
      </c>
      <c r="C35" s="21" t="s">
        <v>3891</v>
      </c>
      <c r="D35" s="15" t="s">
        <v>3906</v>
      </c>
      <c r="E35" s="11" t="s">
        <v>1954</v>
      </c>
      <c r="F35" s="12">
        <v>24</v>
      </c>
      <c r="G35" s="12"/>
      <c r="H35" s="19"/>
      <c r="I35" s="90"/>
      <c r="J35" s="90"/>
      <c r="K35" s="227"/>
      <c r="L35" s="47"/>
      <c r="M35" s="33">
        <v>4083</v>
      </c>
      <c r="N35" s="47"/>
      <c r="O35" s="47"/>
      <c r="P35" t="str">
        <f t="shared" si="1"/>
        <v>MDF-Man-0018/15</v>
      </c>
      <c r="R35" s="12">
        <v>3440.8</v>
      </c>
      <c r="T35" s="13" t="s">
        <v>4519</v>
      </c>
    </row>
    <row r="36" spans="1:21" ht="27" customHeight="1">
      <c r="A36" s="209" t="s">
        <v>2380</v>
      </c>
      <c r="B36" s="13" t="str">
        <f t="shared" si="2"/>
        <v>MDF-Man-0019/15</v>
      </c>
      <c r="C36" s="14" t="s">
        <v>3853</v>
      </c>
      <c r="D36" s="15" t="s">
        <v>8866</v>
      </c>
      <c r="E36" s="11" t="s">
        <v>1954</v>
      </c>
      <c r="F36" s="12">
        <v>24</v>
      </c>
      <c r="G36" s="12"/>
      <c r="H36" s="19"/>
      <c r="I36" s="90"/>
      <c r="J36" s="90"/>
      <c r="K36" s="227"/>
      <c r="L36" s="47"/>
      <c r="M36" s="33">
        <v>253</v>
      </c>
      <c r="N36" s="47"/>
      <c r="O36" s="47"/>
      <c r="P36" t="str">
        <f t="shared" si="1"/>
        <v>MDF-Man-0019/15</v>
      </c>
      <c r="R36" s="12">
        <v>4226.6000000000004</v>
      </c>
      <c r="T36" s="13" t="s">
        <v>4520</v>
      </c>
    </row>
    <row r="37" spans="1:21" ht="27" customHeight="1">
      <c r="A37" s="209" t="s">
        <v>2381</v>
      </c>
      <c r="B37" s="13" t="str">
        <f t="shared" si="2"/>
        <v>MDF-Man-0020/15</v>
      </c>
      <c r="C37" s="21" t="s">
        <v>3892</v>
      </c>
      <c r="D37" s="15" t="s">
        <v>1949</v>
      </c>
      <c r="E37" s="11" t="s">
        <v>1954</v>
      </c>
      <c r="F37" s="12">
        <v>24</v>
      </c>
      <c r="G37" s="12"/>
      <c r="H37" s="19"/>
      <c r="I37" s="90"/>
      <c r="J37" s="90"/>
      <c r="K37" s="227"/>
      <c r="L37" s="47"/>
      <c r="M37" s="33">
        <v>2350</v>
      </c>
      <c r="N37" s="47"/>
      <c r="O37" s="47"/>
      <c r="P37" t="str">
        <f t="shared" si="1"/>
        <v>MDF-Man-0020/15</v>
      </c>
      <c r="R37" s="12">
        <v>3148.2</v>
      </c>
      <c r="T37" s="13" t="s">
        <v>4521</v>
      </c>
    </row>
    <row r="38" spans="1:21" s="109" customFormat="1" ht="27" customHeight="1">
      <c r="A38" s="210" t="s">
        <v>2382</v>
      </c>
      <c r="B38" s="73" t="s">
        <v>3908</v>
      </c>
      <c r="C38" s="74"/>
      <c r="D38" s="74"/>
      <c r="E38" s="75"/>
      <c r="F38" s="34"/>
      <c r="G38" s="34"/>
      <c r="H38" s="77"/>
      <c r="I38" s="89"/>
      <c r="J38" s="89"/>
      <c r="K38" s="227"/>
      <c r="L38" s="107"/>
      <c r="M38" s="129"/>
      <c r="N38" s="107"/>
      <c r="O38" s="107"/>
      <c r="P38"/>
      <c r="R38" s="34"/>
      <c r="T38" s="73" t="s">
        <v>3908</v>
      </c>
    </row>
    <row r="39" spans="1:21" ht="27" customHeight="1">
      <c r="A39" s="209" t="s">
        <v>2383</v>
      </c>
      <c r="B39" s="13" t="str">
        <f>P39</f>
        <v>MDF-Man-0021/15</v>
      </c>
      <c r="C39" s="14" t="s">
        <v>2358</v>
      </c>
      <c r="D39" s="15" t="s">
        <v>3907</v>
      </c>
      <c r="E39" s="11" t="s">
        <v>1954</v>
      </c>
      <c r="F39" s="12">
        <v>24</v>
      </c>
      <c r="G39" s="12"/>
      <c r="H39" s="19"/>
      <c r="I39" s="90"/>
      <c r="J39" s="90"/>
      <c r="K39" s="227"/>
      <c r="L39" s="47"/>
      <c r="M39" s="57" t="s">
        <v>2358</v>
      </c>
      <c r="N39" s="47"/>
      <c r="O39" s="47"/>
      <c r="P39" t="str">
        <f t="shared" si="1"/>
        <v>MDF-Man-0021/15</v>
      </c>
      <c r="R39" s="12">
        <v>1876.6</v>
      </c>
      <c r="T39" s="13" t="s">
        <v>4522</v>
      </c>
    </row>
    <row r="40" spans="1:21" ht="27" customHeight="1">
      <c r="A40" s="209" t="s">
        <v>2384</v>
      </c>
      <c r="B40" s="13" t="str">
        <f>P40</f>
        <v>MDF-Man-0022/15</v>
      </c>
      <c r="C40" s="14" t="s">
        <v>2358</v>
      </c>
      <c r="D40" s="217" t="s">
        <v>8954</v>
      </c>
      <c r="E40" s="11" t="s">
        <v>1954</v>
      </c>
      <c r="F40" s="12">
        <v>24</v>
      </c>
      <c r="G40" s="12"/>
      <c r="H40" s="19"/>
      <c r="I40" s="90"/>
      <c r="J40" s="90"/>
      <c r="K40" s="227"/>
      <c r="L40" s="47"/>
      <c r="M40" s="57" t="s">
        <v>2358</v>
      </c>
      <c r="N40" s="47"/>
      <c r="O40" s="47"/>
      <c r="P40" t="str">
        <f t="shared" si="1"/>
        <v>MDF-Man-0022/15</v>
      </c>
      <c r="R40" s="12">
        <v>1689.6</v>
      </c>
      <c r="T40" s="13" t="s">
        <v>4523</v>
      </c>
    </row>
    <row r="41" spans="1:21" s="109" customFormat="1" ht="27" customHeight="1">
      <c r="A41" s="209" t="s">
        <v>2385</v>
      </c>
      <c r="B41" s="13" t="str">
        <f>P41</f>
        <v>MDF-Man-0023/15</v>
      </c>
      <c r="C41" s="112" t="s">
        <v>2359</v>
      </c>
      <c r="D41" s="113" t="s">
        <v>8868</v>
      </c>
      <c r="E41" s="11" t="s">
        <v>1954</v>
      </c>
      <c r="F41" s="12">
        <v>12</v>
      </c>
      <c r="G41" s="12"/>
      <c r="H41" s="19"/>
      <c r="I41" s="89"/>
      <c r="J41" s="89"/>
      <c r="K41" s="227"/>
      <c r="L41" s="107"/>
      <c r="M41" s="108"/>
      <c r="N41" s="107"/>
      <c r="O41" s="107"/>
      <c r="P41" t="str">
        <f t="shared" si="1"/>
        <v>MDF-Man-0023/15</v>
      </c>
      <c r="R41" s="89"/>
      <c r="T41" s="13" t="s">
        <v>4524</v>
      </c>
    </row>
    <row r="42" spans="1:21" s="109" customFormat="1" ht="27" customHeight="1">
      <c r="A42" s="210" t="s">
        <v>3922</v>
      </c>
      <c r="B42" s="158" t="s">
        <v>3923</v>
      </c>
      <c r="C42" s="108"/>
      <c r="D42" s="156"/>
      <c r="E42" s="157"/>
      <c r="F42" s="90"/>
      <c r="G42" s="90"/>
      <c r="H42" s="19"/>
      <c r="I42" s="89"/>
      <c r="J42" s="89"/>
      <c r="K42" s="227"/>
      <c r="L42" s="107"/>
      <c r="M42" s="108"/>
      <c r="N42" s="107"/>
      <c r="O42" s="107"/>
      <c r="P42"/>
      <c r="R42" s="89"/>
      <c r="T42" s="158" t="s">
        <v>3923</v>
      </c>
    </row>
    <row r="43" spans="1:21" ht="27" customHeight="1">
      <c r="A43" s="207" t="s">
        <v>4191</v>
      </c>
      <c r="B43" s="13" t="str">
        <f>P43</f>
        <v>MDF-Man-0024/15</v>
      </c>
      <c r="C43" s="12" t="s">
        <v>3919</v>
      </c>
      <c r="D43" s="15" t="s">
        <v>3918</v>
      </c>
      <c r="E43" s="11" t="s">
        <v>3904</v>
      </c>
      <c r="F43" s="12">
        <v>24</v>
      </c>
      <c r="G43" s="12"/>
      <c r="H43" s="19"/>
      <c r="I43" s="81">
        <v>68.97</v>
      </c>
      <c r="J43" s="81">
        <v>68.97</v>
      </c>
      <c r="K43" s="226"/>
      <c r="L43" s="47"/>
      <c r="M43" s="111"/>
      <c r="N43" s="47"/>
      <c r="O43" s="47"/>
      <c r="P43" t="str">
        <f t="shared" si="1"/>
        <v>MDF-Man-0024/15</v>
      </c>
      <c r="R43" s="81">
        <v>68.97</v>
      </c>
      <c r="T43" s="13" t="s">
        <v>4525</v>
      </c>
    </row>
    <row r="44" spans="1:21" ht="27" customHeight="1">
      <c r="A44" s="207" t="s">
        <v>4192</v>
      </c>
      <c r="B44" s="62" t="str">
        <f>P44</f>
        <v>MDF-Man-0025/15</v>
      </c>
      <c r="C44" s="40" t="s">
        <v>3852</v>
      </c>
      <c r="D44" s="65" t="s">
        <v>3920</v>
      </c>
      <c r="E44" s="66" t="s">
        <v>3904</v>
      </c>
      <c r="F44" s="40">
        <v>24</v>
      </c>
      <c r="G44" s="40"/>
      <c r="H44" s="19"/>
      <c r="I44" s="81">
        <v>63.23</v>
      </c>
      <c r="J44" s="81">
        <v>63.23</v>
      </c>
      <c r="K44" s="226"/>
      <c r="L44" s="47"/>
      <c r="M44" s="111"/>
      <c r="N44" s="47"/>
      <c r="O44" s="47"/>
      <c r="P44" t="str">
        <f t="shared" si="1"/>
        <v>MDF-Man-0025/15</v>
      </c>
      <c r="R44" s="81">
        <v>63.23</v>
      </c>
      <c r="T44" s="13" t="s">
        <v>4526</v>
      </c>
    </row>
    <row r="45" spans="1:21" s="109" customFormat="1" ht="27" customHeight="1">
      <c r="A45" s="212"/>
      <c r="B45" s="132"/>
      <c r="C45" s="133"/>
      <c r="D45" s="134" t="s">
        <v>3857</v>
      </c>
      <c r="E45" s="135"/>
      <c r="F45" s="136"/>
      <c r="G45" s="136"/>
      <c r="H45" s="137"/>
      <c r="I45" s="89"/>
      <c r="J45" s="89"/>
      <c r="K45" s="227"/>
      <c r="L45" s="107"/>
      <c r="M45" s="108"/>
      <c r="N45" s="107"/>
      <c r="O45" s="107"/>
      <c r="P45"/>
      <c r="R45" s="89"/>
      <c r="T45" s="132"/>
    </row>
    <row r="46" spans="1:21" ht="27" customHeight="1">
      <c r="A46" s="184">
        <f>A20+1</f>
        <v>3</v>
      </c>
      <c r="B46" s="243" t="s">
        <v>9040</v>
      </c>
      <c r="C46" s="170"/>
      <c r="D46" s="171"/>
      <c r="E46" s="166"/>
      <c r="F46" s="167"/>
      <c r="G46" s="167"/>
      <c r="H46" s="168"/>
      <c r="I46" s="81"/>
      <c r="J46" s="81"/>
      <c r="K46" s="226"/>
      <c r="L46" s="47"/>
      <c r="M46" s="50"/>
      <c r="N46" s="47"/>
      <c r="O46" s="47"/>
      <c r="R46" s="23"/>
      <c r="T46" s="169" t="s">
        <v>2347</v>
      </c>
    </row>
    <row r="47" spans="1:21" ht="27" customHeight="1">
      <c r="A47" s="207" t="s">
        <v>2386</v>
      </c>
      <c r="B47" s="62" t="str">
        <f t="shared" ref="B47:B53" si="3">P47</f>
        <v>MDF-Man-0026/15</v>
      </c>
      <c r="C47" s="64" t="s">
        <v>3879</v>
      </c>
      <c r="D47" s="65" t="s">
        <v>3911</v>
      </c>
      <c r="E47" s="66" t="s">
        <v>1954</v>
      </c>
      <c r="F47" s="40">
        <v>12</v>
      </c>
      <c r="G47" s="40"/>
      <c r="H47" s="41"/>
      <c r="I47" s="90"/>
      <c r="J47" s="90"/>
      <c r="K47" s="227"/>
      <c r="L47" s="47"/>
      <c r="M47" s="57" t="s">
        <v>1956</v>
      </c>
      <c r="N47" s="47"/>
      <c r="O47" s="47"/>
      <c r="P47" t="str">
        <f t="shared" si="1"/>
        <v>MDF-Man-0026/15</v>
      </c>
      <c r="R47" s="12">
        <v>10.8</v>
      </c>
      <c r="T47" s="62" t="s">
        <v>4527</v>
      </c>
      <c r="U47" s="80"/>
    </row>
    <row r="48" spans="1:21" ht="27" customHeight="1">
      <c r="A48" s="207" t="s">
        <v>2387</v>
      </c>
      <c r="B48" s="13" t="str">
        <f t="shared" si="3"/>
        <v>MDF-Man-0027/15</v>
      </c>
      <c r="C48" s="14" t="s">
        <v>3880</v>
      </c>
      <c r="D48" s="15" t="s">
        <v>3912</v>
      </c>
      <c r="E48" s="11" t="s">
        <v>1954</v>
      </c>
      <c r="F48" s="12">
        <v>12</v>
      </c>
      <c r="G48" s="12"/>
      <c r="H48" s="213"/>
      <c r="I48" s="90"/>
      <c r="J48" s="90"/>
      <c r="K48" s="227"/>
      <c r="L48" s="47"/>
      <c r="M48" s="57" t="s">
        <v>1957</v>
      </c>
      <c r="N48" s="47"/>
      <c r="O48" s="47"/>
      <c r="P48" t="str">
        <f t="shared" si="1"/>
        <v>MDF-Man-0027/15</v>
      </c>
      <c r="R48" s="12">
        <v>10.8</v>
      </c>
      <c r="T48" s="62" t="s">
        <v>4528</v>
      </c>
    </row>
    <row r="49" spans="1:20" ht="27" customHeight="1">
      <c r="A49" s="207" t="s">
        <v>2388</v>
      </c>
      <c r="B49" s="13" t="str">
        <f t="shared" si="3"/>
        <v>MDF-Man-0028/15</v>
      </c>
      <c r="C49" s="14" t="s">
        <v>3881</v>
      </c>
      <c r="D49" s="15" t="s">
        <v>3913</v>
      </c>
      <c r="E49" s="11" t="s">
        <v>1954</v>
      </c>
      <c r="F49" s="12">
        <v>12</v>
      </c>
      <c r="G49" s="110"/>
      <c r="H49" s="19"/>
      <c r="I49" s="90"/>
      <c r="J49" s="90"/>
      <c r="K49" s="227"/>
      <c r="L49" s="47"/>
      <c r="M49" s="57" t="s">
        <v>1958</v>
      </c>
      <c r="N49" s="47"/>
      <c r="O49" s="47"/>
      <c r="P49" t="str">
        <f t="shared" si="1"/>
        <v>MDF-Man-0028/15</v>
      </c>
      <c r="R49" s="12">
        <v>10.8</v>
      </c>
      <c r="T49" s="62" t="s">
        <v>4529</v>
      </c>
    </row>
    <row r="50" spans="1:20" ht="27" customHeight="1">
      <c r="A50" s="207" t="s">
        <v>2389</v>
      </c>
      <c r="B50" s="13" t="str">
        <f t="shared" si="3"/>
        <v>MDF-Man-0029/15</v>
      </c>
      <c r="C50" s="14" t="s">
        <v>3882</v>
      </c>
      <c r="D50" s="15" t="s">
        <v>3914</v>
      </c>
      <c r="E50" s="11" t="s">
        <v>1954</v>
      </c>
      <c r="F50" s="12">
        <v>12</v>
      </c>
      <c r="G50" s="12"/>
      <c r="H50" s="19"/>
      <c r="I50" s="90"/>
      <c r="J50" s="90"/>
      <c r="K50" s="227"/>
      <c r="L50" s="47"/>
      <c r="M50" s="57" t="s">
        <v>1959</v>
      </c>
      <c r="N50" s="47"/>
      <c r="O50" s="47"/>
      <c r="P50" t="str">
        <f t="shared" si="1"/>
        <v>MDF-Man-0029/15</v>
      </c>
      <c r="R50" s="12">
        <v>9.6999999999999993</v>
      </c>
      <c r="T50" s="62" t="s">
        <v>4530</v>
      </c>
    </row>
    <row r="51" spans="1:20" ht="27" customHeight="1">
      <c r="A51" s="207" t="s">
        <v>2390</v>
      </c>
      <c r="B51" s="13" t="str">
        <f t="shared" si="3"/>
        <v>MDF-Man-0030/15</v>
      </c>
      <c r="C51" s="14" t="s">
        <v>3883</v>
      </c>
      <c r="D51" s="15" t="s">
        <v>3915</v>
      </c>
      <c r="E51" s="11" t="s">
        <v>1954</v>
      </c>
      <c r="F51" s="12">
        <v>12</v>
      </c>
      <c r="G51" s="12"/>
      <c r="H51" s="19"/>
      <c r="I51" s="90"/>
      <c r="J51" s="90"/>
      <c r="K51" s="227"/>
      <c r="L51" s="47"/>
      <c r="M51" s="57" t="s">
        <v>1960</v>
      </c>
      <c r="N51" s="47"/>
      <c r="O51" s="47"/>
      <c r="P51" t="str">
        <f t="shared" si="1"/>
        <v>MDF-Man-0030/15</v>
      </c>
      <c r="R51" s="12">
        <v>10.199999999999999</v>
      </c>
      <c r="T51" s="62" t="s">
        <v>4531</v>
      </c>
    </row>
    <row r="52" spans="1:20" ht="27" customHeight="1">
      <c r="A52" s="207" t="s">
        <v>2391</v>
      </c>
      <c r="B52" s="13" t="str">
        <f t="shared" si="3"/>
        <v>MDF-Man-0031/15</v>
      </c>
      <c r="C52" s="14" t="s">
        <v>3884</v>
      </c>
      <c r="D52" s="15" t="s">
        <v>3916</v>
      </c>
      <c r="E52" s="11" t="s">
        <v>1954</v>
      </c>
      <c r="F52" s="12">
        <v>12</v>
      </c>
      <c r="G52" s="12"/>
      <c r="H52" s="19"/>
      <c r="I52" s="90"/>
      <c r="J52" s="90"/>
      <c r="K52" s="248">
        <v>245.89260455759998</v>
      </c>
      <c r="L52" s="47"/>
      <c r="M52" s="57" t="s">
        <v>1961</v>
      </c>
      <c r="N52" s="47"/>
      <c r="O52" s="47"/>
      <c r="P52" t="str">
        <f t="shared" si="1"/>
        <v>MDF-Man-0031/15</v>
      </c>
      <c r="R52" s="12">
        <v>10.8</v>
      </c>
      <c r="T52" s="62" t="s">
        <v>4532</v>
      </c>
    </row>
    <row r="53" spans="1:20" ht="27" customHeight="1">
      <c r="A53" s="207" t="s">
        <v>2392</v>
      </c>
      <c r="B53" s="60" t="str">
        <f t="shared" si="3"/>
        <v>MDF-Man-0032/15</v>
      </c>
      <c r="C53" s="102" t="s">
        <v>3885</v>
      </c>
      <c r="D53" s="103" t="s">
        <v>3917</v>
      </c>
      <c r="E53" s="104" t="s">
        <v>1954</v>
      </c>
      <c r="F53" s="37">
        <v>48</v>
      </c>
      <c r="G53" s="37"/>
      <c r="H53" s="38"/>
      <c r="I53" s="90"/>
      <c r="J53" s="90"/>
      <c r="K53" s="227"/>
      <c r="L53" s="47"/>
      <c r="M53" s="57" t="s">
        <v>1962</v>
      </c>
      <c r="N53" s="47"/>
      <c r="O53" s="47"/>
      <c r="P53" t="str">
        <f t="shared" si="1"/>
        <v>MDF-Man-0032/15</v>
      </c>
      <c r="R53" s="12">
        <v>7.58</v>
      </c>
      <c r="T53" s="62" t="s">
        <v>4533</v>
      </c>
    </row>
    <row r="54" spans="1:20" s="109" customFormat="1" ht="27" customHeight="1">
      <c r="A54" s="211"/>
      <c r="B54" s="138"/>
      <c r="C54" s="139"/>
      <c r="D54" s="124" t="s">
        <v>3858</v>
      </c>
      <c r="E54" s="125"/>
      <c r="F54" s="126"/>
      <c r="G54" s="126"/>
      <c r="H54" s="127"/>
      <c r="I54" s="89"/>
      <c r="J54" s="89"/>
      <c r="K54" s="227"/>
      <c r="L54" s="107"/>
      <c r="M54" s="108"/>
      <c r="N54" s="107"/>
      <c r="O54" s="107"/>
      <c r="P54" t="str">
        <f t="shared" si="1"/>
        <v>/15</v>
      </c>
      <c r="R54" s="89"/>
      <c r="T54" s="138"/>
    </row>
    <row r="55" spans="1:20" s="7" customFormat="1" ht="27" customHeight="1">
      <c r="A55" s="184">
        <f>A46+1</f>
        <v>4</v>
      </c>
      <c r="B55" s="164" t="s">
        <v>9041</v>
      </c>
      <c r="C55" s="165"/>
      <c r="D55" s="165"/>
      <c r="E55" s="166"/>
      <c r="F55" s="167"/>
      <c r="G55" s="167"/>
      <c r="H55" s="168"/>
      <c r="I55" s="81"/>
      <c r="J55" s="81"/>
      <c r="K55" s="226"/>
      <c r="L55" s="47"/>
      <c r="M55" s="50"/>
      <c r="N55" s="47"/>
      <c r="O55" s="47"/>
      <c r="P55" t="str">
        <f t="shared" si="1"/>
        <v>/15</v>
      </c>
      <c r="R55" s="23"/>
      <c r="T55" s="172"/>
    </row>
    <row r="56" spans="1:20" ht="27" customHeight="1">
      <c r="A56" s="207" t="s">
        <v>2393</v>
      </c>
      <c r="B56" s="62" t="str">
        <f t="shared" ref="B56:B98" si="4">P56</f>
        <v>MDF-Man-0033/15</v>
      </c>
      <c r="C56" s="40" t="str">
        <f t="shared" ref="C56:C72" si="5">N56</f>
        <v>02.002.000001.SEI -PINI</v>
      </c>
      <c r="D56" s="63" t="s">
        <v>2</v>
      </c>
      <c r="E56" s="39" t="s">
        <v>3</v>
      </c>
      <c r="F56" s="40">
        <v>10</v>
      </c>
      <c r="G56" s="12"/>
      <c r="H56" s="41"/>
      <c r="I56" s="90">
        <f>ROUND(G56,2)</f>
        <v>0</v>
      </c>
      <c r="J56" s="90">
        <v>245.89</v>
      </c>
      <c r="K56" s="227" t="e">
        <f>VLOOKUP(D56,#REF!,2,FALSE)</f>
        <v>#REF!</v>
      </c>
      <c r="L56" s="47"/>
      <c r="M56" s="33" t="s">
        <v>6872</v>
      </c>
      <c r="N56" s="47" t="str">
        <f>M56&amp;" -PINI"</f>
        <v>02.002.000001.SEI -PINI</v>
      </c>
      <c r="O56" s="47"/>
      <c r="P56" t="str">
        <f t="shared" si="1"/>
        <v>MDF-Man-0033/15</v>
      </c>
      <c r="R56" s="178">
        <v>195.40098899999998</v>
      </c>
      <c r="T56" s="62" t="s">
        <v>4534</v>
      </c>
    </row>
    <row r="57" spans="1:20" ht="27" customHeight="1">
      <c r="A57" s="207" t="s">
        <v>2394</v>
      </c>
      <c r="B57" s="13" t="str">
        <f t="shared" si="4"/>
        <v>MDF-Man-0034/15</v>
      </c>
      <c r="C57" s="12" t="str">
        <f t="shared" si="5"/>
        <v>02.002.000010.SEI -PINI</v>
      </c>
      <c r="D57" s="17" t="s">
        <v>4</v>
      </c>
      <c r="E57" s="16" t="s">
        <v>0</v>
      </c>
      <c r="F57" s="12">
        <v>5</v>
      </c>
      <c r="G57" s="12"/>
      <c r="H57" s="19"/>
      <c r="I57" s="90">
        <f t="shared" ref="I57:I120" si="6">ROUND(G57,2)</f>
        <v>0</v>
      </c>
      <c r="J57" s="90">
        <v>58.17</v>
      </c>
      <c r="K57" s="227" t="e">
        <f>VLOOKUP(D57,#REF!,2,FALSE)</f>
        <v>#REF!</v>
      </c>
      <c r="L57" s="47"/>
      <c r="M57" s="33" t="s">
        <v>6873</v>
      </c>
      <c r="N57" s="47" t="str">
        <f t="shared" ref="N57:N131" si="7">M57&amp;" -PINI"</f>
        <v>02.002.000010.SEI -PINI</v>
      </c>
      <c r="O57" s="47"/>
      <c r="P57" t="str">
        <f t="shared" si="1"/>
        <v>MDF-Man-0034/15</v>
      </c>
      <c r="R57" s="178">
        <v>46.226350949999997</v>
      </c>
      <c r="T57" s="62" t="s">
        <v>4535</v>
      </c>
    </row>
    <row r="58" spans="1:20" ht="27" customHeight="1">
      <c r="A58" s="207" t="s">
        <v>2395</v>
      </c>
      <c r="B58" s="13" t="str">
        <f t="shared" si="4"/>
        <v>MDF-Man-0035/15</v>
      </c>
      <c r="C58" s="12" t="str">
        <f t="shared" si="5"/>
        <v>02.002.000011.SEI -PINI</v>
      </c>
      <c r="D58" s="17" t="s">
        <v>5</v>
      </c>
      <c r="E58" s="16" t="s">
        <v>0</v>
      </c>
      <c r="F58" s="12">
        <v>10</v>
      </c>
      <c r="G58" s="12"/>
      <c r="H58" s="19"/>
      <c r="I58" s="90">
        <f t="shared" si="6"/>
        <v>0</v>
      </c>
      <c r="J58" s="90">
        <v>17.850000000000001</v>
      </c>
      <c r="K58" s="227" t="e">
        <f>VLOOKUP(D58,#REF!,2,FALSE)</f>
        <v>#REF!</v>
      </c>
      <c r="L58" s="47"/>
      <c r="M58" s="33" t="s">
        <v>6874</v>
      </c>
      <c r="N58" s="47" t="str">
        <f t="shared" si="7"/>
        <v>02.002.000011.SEI -PINI</v>
      </c>
      <c r="O58" s="47"/>
      <c r="P58" t="str">
        <f t="shared" si="1"/>
        <v>MDF-Man-0035/15</v>
      </c>
      <c r="R58" s="178">
        <v>14.1875898</v>
      </c>
      <c r="T58" s="62" t="s">
        <v>4536</v>
      </c>
    </row>
    <row r="59" spans="1:20" ht="27" customHeight="1">
      <c r="A59" s="207" t="s">
        <v>2396</v>
      </c>
      <c r="B59" s="13" t="str">
        <f t="shared" si="4"/>
        <v>MDF-Man-0036/15</v>
      </c>
      <c r="C59" s="12" t="str">
        <f t="shared" si="5"/>
        <v>02.002.000012.SEI -PINI</v>
      </c>
      <c r="D59" s="17" t="s">
        <v>6</v>
      </c>
      <c r="E59" s="16" t="s">
        <v>0</v>
      </c>
      <c r="F59" s="12">
        <v>5</v>
      </c>
      <c r="G59" s="12"/>
      <c r="H59" s="19"/>
      <c r="I59" s="90">
        <f t="shared" si="6"/>
        <v>0</v>
      </c>
      <c r="J59" s="90">
        <v>13.44</v>
      </c>
      <c r="K59" s="227" t="e">
        <f>VLOOKUP(D59,#REF!,2,FALSE)</f>
        <v>#REF!</v>
      </c>
      <c r="L59" s="47"/>
      <c r="M59" s="33" t="s">
        <v>6875</v>
      </c>
      <c r="N59" s="47" t="str">
        <f t="shared" si="7"/>
        <v>02.002.000012.SEI -PINI</v>
      </c>
      <c r="O59" s="47"/>
      <c r="P59" t="str">
        <f t="shared" si="1"/>
        <v>MDF-Man-0036/15</v>
      </c>
      <c r="R59" s="178">
        <v>10.683326924999999</v>
      </c>
      <c r="T59" s="62" t="s">
        <v>4537</v>
      </c>
    </row>
    <row r="60" spans="1:20" ht="27" customHeight="1">
      <c r="A60" s="207" t="s">
        <v>2397</v>
      </c>
      <c r="B60" s="13" t="str">
        <f t="shared" si="4"/>
        <v>MDF-Man-0037/15</v>
      </c>
      <c r="C60" s="12" t="str">
        <f t="shared" si="5"/>
        <v>02.002.000014.SEI -PINI</v>
      </c>
      <c r="D60" s="17" t="s">
        <v>7</v>
      </c>
      <c r="E60" s="16" t="s">
        <v>0</v>
      </c>
      <c r="F60" s="12">
        <v>10</v>
      </c>
      <c r="G60" s="12"/>
      <c r="H60" s="19"/>
      <c r="I60" s="90">
        <f t="shared" si="6"/>
        <v>0</v>
      </c>
      <c r="J60" s="90">
        <v>18.510000000000002</v>
      </c>
      <c r="K60" s="227" t="e">
        <f>VLOOKUP(D60,#REF!,2,FALSE)</f>
        <v>#REF!</v>
      </c>
      <c r="L60" s="47"/>
      <c r="M60" s="33" t="s">
        <v>6876</v>
      </c>
      <c r="N60" s="47" t="str">
        <f t="shared" si="7"/>
        <v>02.002.000014.SEI -PINI</v>
      </c>
      <c r="O60" s="47"/>
      <c r="P60" t="str">
        <f t="shared" si="1"/>
        <v>MDF-Man-0037/15</v>
      </c>
      <c r="R60" s="178">
        <v>14.712953000000001</v>
      </c>
      <c r="T60" s="62" t="s">
        <v>4538</v>
      </c>
    </row>
    <row r="61" spans="1:20" ht="27" customHeight="1">
      <c r="A61" s="207" t="s">
        <v>2398</v>
      </c>
      <c r="B61" s="13" t="str">
        <f t="shared" si="4"/>
        <v>MDF-Man-0038/15</v>
      </c>
      <c r="C61" s="12" t="str">
        <f t="shared" si="5"/>
        <v>02.002.000016.SEI -PINI</v>
      </c>
      <c r="D61" s="17" t="s">
        <v>8</v>
      </c>
      <c r="E61" s="16" t="s">
        <v>0</v>
      </c>
      <c r="F61" s="12">
        <v>9</v>
      </c>
      <c r="G61" s="12"/>
      <c r="H61" s="19"/>
      <c r="I61" s="90">
        <f t="shared" si="6"/>
        <v>0</v>
      </c>
      <c r="J61" s="90">
        <v>32.770000000000003</v>
      </c>
      <c r="K61" s="227" t="e">
        <f>VLOOKUP(D61,#REF!,2,FALSE)</f>
        <v>#REF!</v>
      </c>
      <c r="L61" s="47"/>
      <c r="M61" s="33" t="s">
        <v>6877</v>
      </c>
      <c r="N61" s="47" t="str">
        <f t="shared" si="7"/>
        <v>02.002.000016.SEI -PINI</v>
      </c>
      <c r="O61" s="47"/>
      <c r="P61" t="str">
        <f t="shared" si="1"/>
        <v>MDF-Man-0038/15</v>
      </c>
      <c r="R61" s="178">
        <v>26.0414976</v>
      </c>
      <c r="T61" s="62" t="s">
        <v>4539</v>
      </c>
    </row>
    <row r="62" spans="1:20" ht="27" customHeight="1">
      <c r="A62" s="207" t="s">
        <v>2399</v>
      </c>
      <c r="B62" s="13" t="str">
        <f t="shared" si="4"/>
        <v>MDF-Man-0039/15</v>
      </c>
      <c r="C62" s="12" t="str">
        <f t="shared" si="5"/>
        <v>02.002.000017.SEI -PINI</v>
      </c>
      <c r="D62" s="17" t="s">
        <v>9</v>
      </c>
      <c r="E62" s="16" t="s">
        <v>0</v>
      </c>
      <c r="F62" s="12">
        <v>10</v>
      </c>
      <c r="G62" s="12"/>
      <c r="H62" s="19"/>
      <c r="I62" s="90">
        <f t="shared" si="6"/>
        <v>0</v>
      </c>
      <c r="J62" s="90">
        <v>28.7</v>
      </c>
      <c r="K62" s="227" t="e">
        <f>VLOOKUP(D62,#REF!,2,FALSE)</f>
        <v>#REF!</v>
      </c>
      <c r="L62" s="47"/>
      <c r="M62" s="33" t="s">
        <v>6878</v>
      </c>
      <c r="N62" s="47" t="str">
        <f t="shared" si="7"/>
        <v>02.002.000017.SEI -PINI</v>
      </c>
      <c r="O62" s="47"/>
      <c r="P62" t="str">
        <f t="shared" si="1"/>
        <v>MDF-Man-0039/15</v>
      </c>
      <c r="R62" s="178">
        <v>22.807253699999997</v>
      </c>
      <c r="T62" s="62" t="s">
        <v>4540</v>
      </c>
    </row>
    <row r="63" spans="1:20" ht="27" customHeight="1">
      <c r="A63" s="207" t="s">
        <v>2400</v>
      </c>
      <c r="B63" s="13" t="str">
        <f t="shared" si="4"/>
        <v>MDF-Man-0040/15</v>
      </c>
      <c r="C63" s="12" t="str">
        <f t="shared" si="5"/>
        <v>02.002.000020.SEI -PINI</v>
      </c>
      <c r="D63" s="17" t="s">
        <v>10</v>
      </c>
      <c r="E63" s="16" t="s">
        <v>0</v>
      </c>
      <c r="F63" s="12">
        <v>12</v>
      </c>
      <c r="G63" s="12"/>
      <c r="H63" s="19"/>
      <c r="I63" s="90">
        <f t="shared" si="6"/>
        <v>0</v>
      </c>
      <c r="J63" s="90">
        <v>28.7</v>
      </c>
      <c r="K63" s="227" t="e">
        <f>VLOOKUP(D63,#REF!,2,FALSE)</f>
        <v>#REF!</v>
      </c>
      <c r="L63" s="47"/>
      <c r="M63" s="33" t="s">
        <v>6879</v>
      </c>
      <c r="N63" s="47" t="str">
        <f t="shared" si="7"/>
        <v>02.002.000020.SEI -PINI</v>
      </c>
      <c r="O63" s="47"/>
      <c r="P63" t="str">
        <f t="shared" si="1"/>
        <v>MDF-Man-0040/15</v>
      </c>
      <c r="R63" s="178">
        <v>22.807253699999997</v>
      </c>
      <c r="T63" s="62" t="s">
        <v>4541</v>
      </c>
    </row>
    <row r="64" spans="1:20" ht="27" customHeight="1">
      <c r="A64" s="207" t="s">
        <v>2401</v>
      </c>
      <c r="B64" s="13" t="str">
        <f t="shared" si="4"/>
        <v>MDF-Man-0041/15</v>
      </c>
      <c r="C64" s="12" t="str">
        <f t="shared" si="5"/>
        <v>02.002.000021.SEI -PINI</v>
      </c>
      <c r="D64" s="17" t="s">
        <v>11</v>
      </c>
      <c r="E64" s="16" t="s">
        <v>0</v>
      </c>
      <c r="F64" s="12">
        <v>10</v>
      </c>
      <c r="G64" s="12"/>
      <c r="H64" s="19"/>
      <c r="I64" s="90">
        <f t="shared" si="6"/>
        <v>0</v>
      </c>
      <c r="J64" s="90">
        <v>57.35</v>
      </c>
      <c r="K64" s="227" t="e">
        <f>VLOOKUP(D64,#REF!,2,FALSE)</f>
        <v>#REF!</v>
      </c>
      <c r="L64" s="47"/>
      <c r="M64" s="33" t="s">
        <v>6880</v>
      </c>
      <c r="N64" s="47" t="str">
        <f t="shared" si="7"/>
        <v>02.002.000021.SEI -PINI</v>
      </c>
      <c r="O64" s="47"/>
      <c r="P64" t="str">
        <f t="shared" si="1"/>
        <v>MDF-Man-0041/15</v>
      </c>
      <c r="R64" s="178">
        <v>45.572620799999996</v>
      </c>
      <c r="T64" s="62" t="s">
        <v>4542</v>
      </c>
    </row>
    <row r="65" spans="1:20" ht="27" customHeight="1">
      <c r="A65" s="207" t="s">
        <v>2402</v>
      </c>
      <c r="B65" s="13" t="str">
        <f t="shared" si="4"/>
        <v>MDF-Man-0042/15</v>
      </c>
      <c r="C65" s="12" t="str">
        <f t="shared" si="5"/>
        <v>02.002.000022.SEI -PINI</v>
      </c>
      <c r="D65" s="17" t="s">
        <v>12</v>
      </c>
      <c r="E65" s="16" t="s">
        <v>0</v>
      </c>
      <c r="F65" s="12">
        <v>6</v>
      </c>
      <c r="G65" s="12"/>
      <c r="H65" s="19"/>
      <c r="I65" s="90">
        <f t="shared" si="6"/>
        <v>0</v>
      </c>
      <c r="J65" s="90">
        <v>57.35</v>
      </c>
      <c r="K65" s="227" t="e">
        <f>VLOOKUP(D65,#REF!,2,FALSE)</f>
        <v>#REF!</v>
      </c>
      <c r="L65" s="47"/>
      <c r="M65" s="33" t="s">
        <v>6881</v>
      </c>
      <c r="N65" s="47" t="str">
        <f t="shared" si="7"/>
        <v>02.002.000022.SEI -PINI</v>
      </c>
      <c r="O65" s="47"/>
      <c r="P65" t="str">
        <f t="shared" si="1"/>
        <v>MDF-Man-0042/15</v>
      </c>
      <c r="R65" s="178">
        <v>45.572620799999996</v>
      </c>
      <c r="T65" s="62" t="s">
        <v>4543</v>
      </c>
    </row>
    <row r="66" spans="1:20" ht="27" customHeight="1">
      <c r="A66" s="207" t="s">
        <v>2403</v>
      </c>
      <c r="B66" s="13" t="str">
        <f t="shared" si="4"/>
        <v>MDF-Man-0043/15</v>
      </c>
      <c r="C66" s="12" t="str">
        <f t="shared" si="5"/>
        <v>02.002.000024.SEI -PINI</v>
      </c>
      <c r="D66" s="17" t="s">
        <v>13</v>
      </c>
      <c r="E66" s="16" t="s">
        <v>0</v>
      </c>
      <c r="F66" s="110">
        <v>10</v>
      </c>
      <c r="G66" s="12"/>
      <c r="H66" s="254"/>
      <c r="I66" s="90">
        <f t="shared" si="6"/>
        <v>0</v>
      </c>
      <c r="J66" s="90">
        <v>53.28</v>
      </c>
      <c r="K66" s="227" t="e">
        <f>VLOOKUP(D66,#REF!,2,FALSE)</f>
        <v>#REF!</v>
      </c>
      <c r="L66" s="47"/>
      <c r="M66" s="33" t="s">
        <v>6882</v>
      </c>
      <c r="N66" s="47" t="str">
        <f t="shared" si="7"/>
        <v>02.002.000024.SEI -PINI</v>
      </c>
      <c r="O66" s="47"/>
      <c r="P66" t="str">
        <f t="shared" si="1"/>
        <v>MDF-Man-0043/15</v>
      </c>
      <c r="R66" s="178">
        <v>42.336880949999994</v>
      </c>
      <c r="T66" s="62" t="s">
        <v>4544</v>
      </c>
    </row>
    <row r="67" spans="1:20" ht="27" customHeight="1">
      <c r="A67" s="207" t="s">
        <v>2404</v>
      </c>
      <c r="B67" s="13" t="str">
        <f t="shared" si="4"/>
        <v>MDF-Man-0044/15</v>
      </c>
      <c r="C67" s="12" t="str">
        <f t="shared" si="5"/>
        <v>02.002.000032.SEI -PINI</v>
      </c>
      <c r="D67" s="17" t="s">
        <v>14</v>
      </c>
      <c r="E67" s="16" t="s">
        <v>0</v>
      </c>
      <c r="F67" s="110">
        <v>10</v>
      </c>
      <c r="G67" s="12"/>
      <c r="H67" s="254"/>
      <c r="I67" s="90">
        <f t="shared" si="6"/>
        <v>0</v>
      </c>
      <c r="J67" s="90">
        <v>32.770000000000003</v>
      </c>
      <c r="K67" s="227" t="e">
        <f>VLOOKUP(D67,#REF!,2,FALSE)</f>
        <v>#REF!</v>
      </c>
      <c r="L67" s="47"/>
      <c r="M67" s="33" t="s">
        <v>6883</v>
      </c>
      <c r="N67" s="47" t="str">
        <f t="shared" si="7"/>
        <v>02.002.000032.SEI -PINI</v>
      </c>
      <c r="O67" s="47"/>
      <c r="P67" t="str">
        <f t="shared" si="1"/>
        <v>MDF-Man-0044/15</v>
      </c>
      <c r="R67" s="178">
        <v>26.0414976</v>
      </c>
      <c r="T67" s="62" t="s">
        <v>4545</v>
      </c>
    </row>
    <row r="68" spans="1:20" ht="27" customHeight="1">
      <c r="A68" s="207" t="s">
        <v>2405</v>
      </c>
      <c r="B68" s="13" t="str">
        <f t="shared" si="4"/>
        <v>MDF-Man-0045/15</v>
      </c>
      <c r="C68" s="12" t="str">
        <f t="shared" si="5"/>
        <v>02.002.000033.SEI -PINI</v>
      </c>
      <c r="D68" s="17" t="s">
        <v>15</v>
      </c>
      <c r="E68" s="16" t="s">
        <v>16</v>
      </c>
      <c r="F68" s="110">
        <v>36</v>
      </c>
      <c r="G68" s="12"/>
      <c r="H68" s="254"/>
      <c r="I68" s="90">
        <f t="shared" si="6"/>
        <v>0</v>
      </c>
      <c r="J68" s="90">
        <v>20.51</v>
      </c>
      <c r="K68" s="227" t="e">
        <f>VLOOKUP(D68,#REF!,2,FALSE)</f>
        <v>#REF!</v>
      </c>
      <c r="L68" s="47"/>
      <c r="M68" s="33" t="s">
        <v>6884</v>
      </c>
      <c r="N68" s="47" t="str">
        <f t="shared" si="7"/>
        <v>02.002.000033.SEI -PINI</v>
      </c>
      <c r="O68" s="47"/>
      <c r="P68" t="str">
        <f t="shared" si="1"/>
        <v>MDF-Man-0045/15</v>
      </c>
      <c r="R68" s="178">
        <v>16.294635374999999</v>
      </c>
      <c r="T68" s="62" t="s">
        <v>4546</v>
      </c>
    </row>
    <row r="69" spans="1:20" ht="27" customHeight="1">
      <c r="A69" s="207" t="s">
        <v>2406</v>
      </c>
      <c r="B69" s="13" t="str">
        <f t="shared" si="4"/>
        <v>MDF-Man-0046/15</v>
      </c>
      <c r="C69" s="12" t="str">
        <f t="shared" si="5"/>
        <v>02.002.000035.SEI -PINI</v>
      </c>
      <c r="D69" s="17" t="s">
        <v>17</v>
      </c>
      <c r="E69" s="16" t="s">
        <v>0</v>
      </c>
      <c r="F69" s="110">
        <v>10</v>
      </c>
      <c r="G69" s="12"/>
      <c r="H69" s="254"/>
      <c r="I69" s="90">
        <f t="shared" si="6"/>
        <v>0</v>
      </c>
      <c r="J69" s="90">
        <v>42.58</v>
      </c>
      <c r="K69" s="227" t="e">
        <f>VLOOKUP(D69,#REF!,2,FALSE)</f>
        <v>#REF!</v>
      </c>
      <c r="L69" s="47"/>
      <c r="M69" s="33" t="s">
        <v>6885</v>
      </c>
      <c r="N69" s="47" t="str">
        <f t="shared" si="7"/>
        <v>02.002.000035.SEI -PINI</v>
      </c>
      <c r="O69" s="47"/>
      <c r="P69" t="str">
        <f t="shared" si="1"/>
        <v>MDF-Man-0046/15</v>
      </c>
      <c r="R69" s="178">
        <v>33.838388999999999</v>
      </c>
      <c r="T69" s="62" t="s">
        <v>4547</v>
      </c>
    </row>
    <row r="70" spans="1:20" ht="27" customHeight="1">
      <c r="A70" s="207" t="s">
        <v>2407</v>
      </c>
      <c r="B70" s="13" t="str">
        <f t="shared" si="4"/>
        <v>MDF-Man-0047/15</v>
      </c>
      <c r="C70" s="12" t="str">
        <f t="shared" si="5"/>
        <v>02.002.000036.SEI -PINI</v>
      </c>
      <c r="D70" s="17" t="s">
        <v>18</v>
      </c>
      <c r="E70" s="16" t="s">
        <v>0</v>
      </c>
      <c r="F70" s="110">
        <v>10</v>
      </c>
      <c r="G70" s="12"/>
      <c r="H70" s="254"/>
      <c r="I70" s="90">
        <f t="shared" si="6"/>
        <v>0</v>
      </c>
      <c r="J70" s="90">
        <v>31.94</v>
      </c>
      <c r="K70" s="227" t="e">
        <f>VLOOKUP(D70,#REF!,2,FALSE)</f>
        <v>#REF!</v>
      </c>
      <c r="L70" s="47"/>
      <c r="M70" s="33" t="s">
        <v>6886</v>
      </c>
      <c r="N70" s="47" t="str">
        <f t="shared" si="7"/>
        <v>02.002.000036.SEI -PINI</v>
      </c>
      <c r="O70" s="47"/>
      <c r="P70" t="str">
        <f t="shared" si="1"/>
        <v>MDF-Man-0047/15</v>
      </c>
      <c r="R70" s="178">
        <v>25.378791749999998</v>
      </c>
      <c r="T70" s="62" t="s">
        <v>4548</v>
      </c>
    </row>
    <row r="71" spans="1:20" ht="27" customHeight="1">
      <c r="A71" s="207" t="s">
        <v>2408</v>
      </c>
      <c r="B71" s="13" t="str">
        <f t="shared" si="4"/>
        <v>MDF-Man-0048/15</v>
      </c>
      <c r="C71" s="12" t="str">
        <f t="shared" si="5"/>
        <v>02.002.000037.SEI -PINI</v>
      </c>
      <c r="D71" s="17" t="s">
        <v>19</v>
      </c>
      <c r="E71" s="16" t="s">
        <v>0</v>
      </c>
      <c r="F71" s="110">
        <v>10</v>
      </c>
      <c r="G71" s="12"/>
      <c r="H71" s="254"/>
      <c r="I71" s="90">
        <f t="shared" si="6"/>
        <v>0</v>
      </c>
      <c r="J71" s="90">
        <v>69.790000000000006</v>
      </c>
      <c r="K71" s="227" t="e">
        <f>VLOOKUP(D71,#REF!,2,FALSE)</f>
        <v>#REF!</v>
      </c>
      <c r="L71" s="47"/>
      <c r="M71" s="33" t="s">
        <v>6887</v>
      </c>
      <c r="N71" s="47" t="str">
        <f t="shared" si="7"/>
        <v>02.002.000037.SEI -PINI</v>
      </c>
      <c r="O71" s="47"/>
      <c r="P71" t="str">
        <f t="shared" si="1"/>
        <v>MDF-Man-0048/15</v>
      </c>
      <c r="R71" s="178">
        <v>55.46195153315</v>
      </c>
      <c r="T71" s="62" t="s">
        <v>4549</v>
      </c>
    </row>
    <row r="72" spans="1:20" ht="27" customHeight="1">
      <c r="A72" s="207" t="s">
        <v>2409</v>
      </c>
      <c r="B72" s="13" t="str">
        <f t="shared" si="4"/>
        <v>MDF-Man-0049/15</v>
      </c>
      <c r="C72" s="12" t="str">
        <f t="shared" si="5"/>
        <v>02.002.000041.SEI -PINI</v>
      </c>
      <c r="D72" s="17" t="s">
        <v>20</v>
      </c>
      <c r="E72" s="16" t="s">
        <v>16</v>
      </c>
      <c r="F72" s="110">
        <v>6</v>
      </c>
      <c r="G72" s="12"/>
      <c r="H72" s="254"/>
      <c r="I72" s="90">
        <f t="shared" si="6"/>
        <v>0</v>
      </c>
      <c r="J72" s="90">
        <v>14.19</v>
      </c>
      <c r="K72" s="227" t="e">
        <f>VLOOKUP(D72,#REF!,2,FALSE)</f>
        <v>#REF!</v>
      </c>
      <c r="L72" s="47"/>
      <c r="M72" s="33" t="s">
        <v>6888</v>
      </c>
      <c r="N72" s="47" t="str">
        <f t="shared" si="7"/>
        <v>02.002.000041.SEI -PINI</v>
      </c>
      <c r="O72" s="47"/>
      <c r="P72" t="str">
        <f t="shared" si="1"/>
        <v>MDF-Man-0049/15</v>
      </c>
      <c r="R72" s="178">
        <v>11.279463</v>
      </c>
      <c r="T72" s="62" t="s">
        <v>4550</v>
      </c>
    </row>
    <row r="73" spans="1:20" ht="27" customHeight="1">
      <c r="A73" s="207" t="s">
        <v>2410</v>
      </c>
      <c r="B73" s="13" t="str">
        <f t="shared" si="4"/>
        <v>MDF-Man-0050/15</v>
      </c>
      <c r="C73" s="12" t="s">
        <v>3926</v>
      </c>
      <c r="D73" s="17" t="s">
        <v>3980</v>
      </c>
      <c r="E73" s="12" t="s">
        <v>3</v>
      </c>
      <c r="F73" s="110">
        <v>19</v>
      </c>
      <c r="G73" s="12"/>
      <c r="H73" s="254"/>
      <c r="I73" s="90">
        <f t="shared" si="6"/>
        <v>0</v>
      </c>
      <c r="J73" s="90">
        <v>35.47</v>
      </c>
      <c r="K73" s="227"/>
      <c r="L73" s="47"/>
      <c r="M73" s="33"/>
      <c r="N73" s="47"/>
      <c r="O73" s="47"/>
      <c r="P73" t="str">
        <f t="shared" si="1"/>
        <v>MDF-Man-0050/15</v>
      </c>
      <c r="R73" s="240">
        <v>28.19</v>
      </c>
      <c r="T73" s="62" t="s">
        <v>4551</v>
      </c>
    </row>
    <row r="74" spans="1:20" ht="27" customHeight="1">
      <c r="A74" s="207" t="s">
        <v>2411</v>
      </c>
      <c r="B74" s="13" t="str">
        <f t="shared" si="4"/>
        <v>MDF-Man-0051/15</v>
      </c>
      <c r="C74" s="12" t="s">
        <v>3927</v>
      </c>
      <c r="D74" s="17" t="s">
        <v>3981</v>
      </c>
      <c r="E74" s="12" t="s">
        <v>3</v>
      </c>
      <c r="F74" s="110">
        <v>14</v>
      </c>
      <c r="G74" s="12"/>
      <c r="H74" s="254"/>
      <c r="I74" s="90">
        <f t="shared" si="6"/>
        <v>0</v>
      </c>
      <c r="J74" s="90">
        <v>81.96</v>
      </c>
      <c r="K74" s="227"/>
      <c r="L74" s="47"/>
      <c r="M74" s="33"/>
      <c r="N74" s="47"/>
      <c r="O74" s="47"/>
      <c r="P74" t="str">
        <f t="shared" si="1"/>
        <v>MDF-Man-0051/15</v>
      </c>
      <c r="R74" s="178">
        <v>65.13</v>
      </c>
      <c r="T74" s="62" t="s">
        <v>4552</v>
      </c>
    </row>
    <row r="75" spans="1:20" ht="27" customHeight="1">
      <c r="A75" s="207" t="s">
        <v>2412</v>
      </c>
      <c r="B75" s="13" t="str">
        <f t="shared" si="4"/>
        <v>MDF-Man-0052/15</v>
      </c>
      <c r="C75" s="214" t="s">
        <v>3928</v>
      </c>
      <c r="D75" s="17" t="s">
        <v>3982</v>
      </c>
      <c r="E75" s="12" t="s">
        <v>3</v>
      </c>
      <c r="F75" s="110">
        <v>14</v>
      </c>
      <c r="G75" s="12"/>
      <c r="H75" s="254"/>
      <c r="I75" s="90">
        <f t="shared" si="6"/>
        <v>0</v>
      </c>
      <c r="J75" s="90">
        <v>56.77</v>
      </c>
      <c r="K75" s="227"/>
      <c r="L75" s="47"/>
      <c r="M75" s="33"/>
      <c r="N75" s="47"/>
      <c r="O75" s="47"/>
      <c r="P75" t="str">
        <f t="shared" si="1"/>
        <v>MDF-Man-0052/15</v>
      </c>
      <c r="R75" s="178">
        <v>45.11</v>
      </c>
      <c r="T75" s="62" t="s">
        <v>4553</v>
      </c>
    </row>
    <row r="76" spans="1:20" ht="27" customHeight="1">
      <c r="A76" s="207" t="s">
        <v>2413</v>
      </c>
      <c r="B76" s="13" t="str">
        <f t="shared" si="4"/>
        <v>MDF-Man-0053/15</v>
      </c>
      <c r="C76" s="214" t="s">
        <v>3929</v>
      </c>
      <c r="D76" s="17" t="s">
        <v>8908</v>
      </c>
      <c r="E76" s="12" t="s">
        <v>0</v>
      </c>
      <c r="F76" s="110">
        <v>14</v>
      </c>
      <c r="G76" s="12"/>
      <c r="H76" s="254"/>
      <c r="I76" s="90">
        <f t="shared" si="6"/>
        <v>0</v>
      </c>
      <c r="J76" s="90">
        <v>37.07</v>
      </c>
      <c r="K76" s="227"/>
      <c r="L76" s="47"/>
      <c r="M76" s="33"/>
      <c r="N76" s="47"/>
      <c r="O76" s="47"/>
      <c r="P76" t="str">
        <f t="shared" si="1"/>
        <v>MDF-Man-0053/15</v>
      </c>
      <c r="R76" s="178">
        <v>29.46</v>
      </c>
      <c r="T76" s="62" t="s">
        <v>4554</v>
      </c>
    </row>
    <row r="77" spans="1:20" ht="27" customHeight="1">
      <c r="A77" s="207" t="s">
        <v>2414</v>
      </c>
      <c r="B77" s="13" t="str">
        <f t="shared" si="4"/>
        <v>MDF-Man-0054/15</v>
      </c>
      <c r="C77" s="214" t="s">
        <v>3930</v>
      </c>
      <c r="D77" s="15" t="s">
        <v>4115</v>
      </c>
      <c r="E77" s="12" t="s">
        <v>3</v>
      </c>
      <c r="F77" s="110">
        <v>11</v>
      </c>
      <c r="G77" s="12"/>
      <c r="H77" s="254"/>
      <c r="I77" s="90">
        <f t="shared" si="6"/>
        <v>0</v>
      </c>
      <c r="J77" s="90">
        <v>184.51</v>
      </c>
      <c r="K77" s="227"/>
      <c r="L77" s="47"/>
      <c r="M77" s="33"/>
      <c r="N77" s="47"/>
      <c r="O77" s="47"/>
      <c r="P77" t="str">
        <f t="shared" si="1"/>
        <v>MDF-Man-0054/15</v>
      </c>
      <c r="R77" s="178">
        <v>146.62</v>
      </c>
      <c r="T77" s="62" t="s">
        <v>4555</v>
      </c>
    </row>
    <row r="78" spans="1:20" ht="27" customHeight="1">
      <c r="A78" s="207" t="s">
        <v>2415</v>
      </c>
      <c r="B78" s="13" t="str">
        <f t="shared" si="4"/>
        <v>MDF-Man-0055/15</v>
      </c>
      <c r="C78" s="214" t="s">
        <v>3931</v>
      </c>
      <c r="D78" s="15" t="s">
        <v>4116</v>
      </c>
      <c r="E78" s="12" t="s">
        <v>0</v>
      </c>
      <c r="F78" s="110">
        <v>49</v>
      </c>
      <c r="G78" s="12"/>
      <c r="H78" s="254"/>
      <c r="I78" s="90">
        <f t="shared" si="6"/>
        <v>0</v>
      </c>
      <c r="J78" s="90">
        <v>3.54</v>
      </c>
      <c r="K78" s="227"/>
      <c r="L78" s="47"/>
      <c r="M78" s="33"/>
      <c r="N78" s="47"/>
      <c r="O78" s="47"/>
      <c r="P78" t="str">
        <f t="shared" si="1"/>
        <v>MDF-Man-0055/15</v>
      </c>
      <c r="R78" s="178">
        <v>2.81</v>
      </c>
      <c r="T78" s="62" t="s">
        <v>4556</v>
      </c>
    </row>
    <row r="79" spans="1:20" ht="27" customHeight="1">
      <c r="A79" s="207" t="s">
        <v>2416</v>
      </c>
      <c r="B79" s="13" t="str">
        <f t="shared" si="4"/>
        <v>MDF-Man-0056/15</v>
      </c>
      <c r="C79" s="214" t="s">
        <v>3932</v>
      </c>
      <c r="D79" s="15" t="s">
        <v>4117</v>
      </c>
      <c r="E79" s="12" t="s">
        <v>0</v>
      </c>
      <c r="F79" s="110">
        <v>48</v>
      </c>
      <c r="G79" s="12"/>
      <c r="H79" s="254"/>
      <c r="I79" s="90">
        <f t="shared" si="6"/>
        <v>0</v>
      </c>
      <c r="J79" s="90">
        <v>6.64</v>
      </c>
      <c r="K79" s="227"/>
      <c r="L79" s="47"/>
      <c r="M79" s="33"/>
      <c r="N79" s="47"/>
      <c r="O79" s="47"/>
      <c r="P79" t="str">
        <f t="shared" si="1"/>
        <v>MDF-Man-0056/15</v>
      </c>
      <c r="R79" s="178">
        <v>5.28</v>
      </c>
      <c r="T79" s="62" t="s">
        <v>4557</v>
      </c>
    </row>
    <row r="80" spans="1:20" ht="27" customHeight="1">
      <c r="A80" s="207" t="s">
        <v>2417</v>
      </c>
      <c r="B80" s="13" t="str">
        <f t="shared" si="4"/>
        <v>MDF-Man-0057/15</v>
      </c>
      <c r="C80" s="214" t="s">
        <v>3933</v>
      </c>
      <c r="D80" s="15" t="s">
        <v>4118</v>
      </c>
      <c r="E80" s="12" t="s">
        <v>0</v>
      </c>
      <c r="F80" s="110">
        <v>49</v>
      </c>
      <c r="G80" s="12"/>
      <c r="H80" s="254"/>
      <c r="I80" s="90">
        <f t="shared" si="6"/>
        <v>0</v>
      </c>
      <c r="J80" s="90">
        <v>4.96</v>
      </c>
      <c r="K80" s="227"/>
      <c r="L80" s="47"/>
      <c r="M80" s="33"/>
      <c r="N80" s="47"/>
      <c r="O80" s="47"/>
      <c r="P80" t="str">
        <f t="shared" si="1"/>
        <v>MDF-Man-0057/15</v>
      </c>
      <c r="R80" s="178">
        <v>3.94</v>
      </c>
      <c r="T80" s="62" t="s">
        <v>4558</v>
      </c>
    </row>
    <row r="81" spans="1:20" ht="27" customHeight="1">
      <c r="A81" s="207" t="s">
        <v>2418</v>
      </c>
      <c r="B81" s="13" t="str">
        <f t="shared" si="4"/>
        <v>MDF-Man-0058/15</v>
      </c>
      <c r="C81" s="214" t="s">
        <v>3934</v>
      </c>
      <c r="D81" s="15" t="s">
        <v>8906</v>
      </c>
      <c r="E81" s="12" t="s">
        <v>0</v>
      </c>
      <c r="F81" s="110">
        <v>49</v>
      </c>
      <c r="G81" s="12"/>
      <c r="H81" s="254"/>
      <c r="I81" s="90">
        <f t="shared" si="6"/>
        <v>0</v>
      </c>
      <c r="J81" s="90">
        <v>9.35</v>
      </c>
      <c r="K81" s="227"/>
      <c r="L81" s="47"/>
      <c r="M81" s="33"/>
      <c r="N81" s="47"/>
      <c r="O81" s="47"/>
      <c r="P81" t="str">
        <f t="shared" si="1"/>
        <v>MDF-Man-0058/15</v>
      </c>
      <c r="R81" s="178">
        <v>7.43</v>
      </c>
      <c r="T81" s="62" t="s">
        <v>4559</v>
      </c>
    </row>
    <row r="82" spans="1:20" ht="27" customHeight="1">
      <c r="A82" s="207" t="s">
        <v>2419</v>
      </c>
      <c r="B82" s="13" t="str">
        <f t="shared" si="4"/>
        <v>MDF-Man-0059/15</v>
      </c>
      <c r="C82" s="214" t="s">
        <v>3935</v>
      </c>
      <c r="D82" s="15" t="s">
        <v>4119</v>
      </c>
      <c r="E82" s="12" t="s">
        <v>0</v>
      </c>
      <c r="F82" s="110">
        <v>49</v>
      </c>
      <c r="G82" s="12"/>
      <c r="H82" s="254"/>
      <c r="I82" s="90">
        <f t="shared" si="6"/>
        <v>0</v>
      </c>
      <c r="J82" s="90">
        <v>7.24</v>
      </c>
      <c r="K82" s="227"/>
      <c r="L82" s="47"/>
      <c r="M82" s="33"/>
      <c r="N82" s="47"/>
      <c r="O82" s="47"/>
      <c r="P82" t="str">
        <f t="shared" si="1"/>
        <v>MDF-Man-0059/15</v>
      </c>
      <c r="R82" s="178">
        <v>5.75</v>
      </c>
      <c r="T82" s="62" t="s">
        <v>4560</v>
      </c>
    </row>
    <row r="83" spans="1:20" ht="27" customHeight="1">
      <c r="A83" s="207" t="s">
        <v>2420</v>
      </c>
      <c r="B83" s="13" t="str">
        <f t="shared" si="4"/>
        <v>MDF-Man-0060/15</v>
      </c>
      <c r="C83" s="214" t="s">
        <v>3936</v>
      </c>
      <c r="D83" s="17" t="s">
        <v>4120</v>
      </c>
      <c r="E83" s="12" t="s">
        <v>0</v>
      </c>
      <c r="F83" s="110">
        <v>49</v>
      </c>
      <c r="G83" s="12"/>
      <c r="H83" s="254"/>
      <c r="I83" s="90">
        <f t="shared" si="6"/>
        <v>0</v>
      </c>
      <c r="J83" s="90">
        <v>14.47</v>
      </c>
      <c r="K83" s="227"/>
      <c r="L83" s="47"/>
      <c r="M83" s="33"/>
      <c r="N83" s="47"/>
      <c r="O83" s="47"/>
      <c r="P83" t="str">
        <f t="shared" si="1"/>
        <v>MDF-Man-0060/15</v>
      </c>
      <c r="R83" s="178">
        <v>11.5</v>
      </c>
      <c r="T83" s="62" t="s">
        <v>4561</v>
      </c>
    </row>
    <row r="84" spans="1:20" ht="27" customHeight="1">
      <c r="A84" s="207" t="s">
        <v>2421</v>
      </c>
      <c r="B84" s="13" t="str">
        <f t="shared" si="4"/>
        <v>MDF-Man-0061/15</v>
      </c>
      <c r="C84" s="12" t="str">
        <f t="shared" ref="C84:C98" si="8">N84</f>
        <v>02.002.000042.SEI -PINI</v>
      </c>
      <c r="D84" s="17" t="s">
        <v>21</v>
      </c>
      <c r="E84" s="16" t="s">
        <v>16</v>
      </c>
      <c r="F84" s="110">
        <v>36</v>
      </c>
      <c r="G84" s="12"/>
      <c r="H84" s="254"/>
      <c r="I84" s="90">
        <f t="shared" si="6"/>
        <v>0</v>
      </c>
      <c r="J84" s="90">
        <v>19.52</v>
      </c>
      <c r="K84" s="227" t="e">
        <f>VLOOKUP(D84,#REF!,2,FALSE)</f>
        <v>#REF!</v>
      </c>
      <c r="L84" s="47"/>
      <c r="M84" s="33" t="s">
        <v>6889</v>
      </c>
      <c r="N84" s="47" t="str">
        <f t="shared" si="7"/>
        <v>02.002.000042.SEI -PINI</v>
      </c>
      <c r="O84" s="47"/>
      <c r="P84" t="str">
        <f t="shared" ref="P84:P147" si="9">T84&amp;"/15"</f>
        <v>MDF-Man-0061/15</v>
      </c>
      <c r="R84" s="178">
        <v>15.509261624999999</v>
      </c>
      <c r="T84" s="62" t="s">
        <v>4562</v>
      </c>
    </row>
    <row r="85" spans="1:20" ht="27" customHeight="1">
      <c r="A85" s="207" t="s">
        <v>2422</v>
      </c>
      <c r="B85" s="13" t="str">
        <f t="shared" si="4"/>
        <v>MDF-Man-0062/15</v>
      </c>
      <c r="C85" s="12" t="str">
        <f t="shared" si="8"/>
        <v>02.002.000044.SEI -PINI</v>
      </c>
      <c r="D85" s="17" t="s">
        <v>22</v>
      </c>
      <c r="E85" s="16" t="s">
        <v>0</v>
      </c>
      <c r="F85" s="110">
        <v>9</v>
      </c>
      <c r="G85" s="12"/>
      <c r="H85" s="254"/>
      <c r="I85" s="90">
        <f t="shared" si="6"/>
        <v>0</v>
      </c>
      <c r="J85" s="90">
        <v>36.89</v>
      </c>
      <c r="K85" s="227" t="e">
        <f>VLOOKUP(D85,#REF!,2,FALSE)</f>
        <v>#REF!</v>
      </c>
      <c r="L85" s="47"/>
      <c r="M85" s="33" t="s">
        <v>6890</v>
      </c>
      <c r="N85" s="47" t="str">
        <f t="shared" si="7"/>
        <v>02.002.000044.SEI -PINI</v>
      </c>
      <c r="O85" s="47"/>
      <c r="P85" t="str">
        <f t="shared" si="9"/>
        <v>MDF-Man-0062/15</v>
      </c>
      <c r="R85" s="178">
        <v>29.316880124999997</v>
      </c>
      <c r="T85" s="62" t="s">
        <v>4563</v>
      </c>
    </row>
    <row r="86" spans="1:20" ht="27" customHeight="1">
      <c r="A86" s="207" t="s">
        <v>2423</v>
      </c>
      <c r="B86" s="13" t="str">
        <f t="shared" si="4"/>
        <v>MDF-Man-0063/15</v>
      </c>
      <c r="C86" s="12" t="str">
        <f t="shared" si="8"/>
        <v>02.002.000045.SEI -PINI</v>
      </c>
      <c r="D86" s="17" t="s">
        <v>23</v>
      </c>
      <c r="E86" s="16" t="s">
        <v>0</v>
      </c>
      <c r="F86" s="110">
        <v>10</v>
      </c>
      <c r="G86" s="12"/>
      <c r="H86" s="254"/>
      <c r="I86" s="90">
        <f t="shared" si="6"/>
        <v>0</v>
      </c>
      <c r="J86" s="90">
        <v>20.51</v>
      </c>
      <c r="K86" s="227" t="e">
        <f>VLOOKUP(D86,#REF!,2,FALSE)</f>
        <v>#REF!</v>
      </c>
      <c r="L86" s="47"/>
      <c r="M86" s="33" t="s">
        <v>6891</v>
      </c>
      <c r="N86" s="47" t="str">
        <f t="shared" si="7"/>
        <v>02.002.000045.SEI -PINI</v>
      </c>
      <c r="O86" s="47"/>
      <c r="P86" t="str">
        <f t="shared" si="9"/>
        <v>MDF-Man-0063/15</v>
      </c>
      <c r="R86" s="178">
        <v>16.294635374999999</v>
      </c>
      <c r="T86" s="62" t="s">
        <v>4564</v>
      </c>
    </row>
    <row r="87" spans="1:20" ht="27" customHeight="1">
      <c r="A87" s="207" t="s">
        <v>2424</v>
      </c>
      <c r="B87" s="13" t="str">
        <f t="shared" si="4"/>
        <v>MDF-Man-0064/15</v>
      </c>
      <c r="C87" s="12" t="str">
        <f t="shared" si="8"/>
        <v>02.002.000046.SEI -PINI</v>
      </c>
      <c r="D87" s="17" t="s">
        <v>24</v>
      </c>
      <c r="E87" s="16" t="s">
        <v>0</v>
      </c>
      <c r="F87" s="110">
        <v>10</v>
      </c>
      <c r="G87" s="12"/>
      <c r="H87" s="254"/>
      <c r="I87" s="90">
        <f t="shared" si="6"/>
        <v>0</v>
      </c>
      <c r="J87" s="90">
        <v>10.25</v>
      </c>
      <c r="K87" s="227" t="e">
        <f>VLOOKUP(D87,#REF!,2,FALSE)</f>
        <v>#REF!</v>
      </c>
      <c r="L87" s="47"/>
      <c r="M87" s="33" t="s">
        <v>6892</v>
      </c>
      <c r="N87" s="47" t="str">
        <f t="shared" si="7"/>
        <v>02.002.000046.SEI -PINI</v>
      </c>
      <c r="O87" s="47"/>
      <c r="P87" t="str">
        <f t="shared" si="9"/>
        <v>MDF-Man-0064/15</v>
      </c>
      <c r="R87" s="178">
        <v>8.1473176874999993</v>
      </c>
      <c r="T87" s="62" t="s">
        <v>4565</v>
      </c>
    </row>
    <row r="88" spans="1:20" ht="27" customHeight="1">
      <c r="A88" s="207" t="s">
        <v>4193</v>
      </c>
      <c r="B88" s="13" t="str">
        <f t="shared" si="4"/>
        <v>MDF-Man-0065/15</v>
      </c>
      <c r="C88" s="12" t="str">
        <f t="shared" si="8"/>
        <v>02.005.000002.SEI -PINI</v>
      </c>
      <c r="D88" s="17" t="s">
        <v>25</v>
      </c>
      <c r="E88" s="16" t="s">
        <v>3</v>
      </c>
      <c r="F88" s="110">
        <v>24</v>
      </c>
      <c r="G88" s="12"/>
      <c r="H88" s="254"/>
      <c r="I88" s="90">
        <f t="shared" si="6"/>
        <v>0</v>
      </c>
      <c r="J88" s="90">
        <v>9.19</v>
      </c>
      <c r="K88" s="227" t="e">
        <f>VLOOKUP(D88,#REF!,2,FALSE)</f>
        <v>#REF!</v>
      </c>
      <c r="L88" s="47"/>
      <c r="M88" s="33" t="s">
        <v>6893</v>
      </c>
      <c r="N88" s="47" t="str">
        <f t="shared" si="7"/>
        <v>02.005.000002.SEI -PINI</v>
      </c>
      <c r="O88" s="47"/>
      <c r="P88" t="str">
        <f t="shared" si="9"/>
        <v>MDF-Man-0065/15</v>
      </c>
      <c r="R88" s="178">
        <v>7.3000000000000007</v>
      </c>
      <c r="T88" s="62" t="s">
        <v>4566</v>
      </c>
    </row>
    <row r="89" spans="1:20" ht="27" customHeight="1">
      <c r="A89" s="207" t="s">
        <v>4194</v>
      </c>
      <c r="B89" s="13" t="str">
        <f t="shared" si="4"/>
        <v>MDF-Man-0066/15</v>
      </c>
      <c r="C89" s="12" t="str">
        <f t="shared" si="8"/>
        <v>02.005.000004.SEI -PINI</v>
      </c>
      <c r="D89" s="17" t="s">
        <v>26</v>
      </c>
      <c r="E89" s="16" t="s">
        <v>3</v>
      </c>
      <c r="F89" s="110">
        <v>12</v>
      </c>
      <c r="G89" s="12"/>
      <c r="H89" s="254"/>
      <c r="I89" s="90">
        <f t="shared" si="6"/>
        <v>0</v>
      </c>
      <c r="J89" s="90">
        <v>2.73</v>
      </c>
      <c r="K89" s="227" t="e">
        <f>VLOOKUP(D89,#REF!,2,FALSE)</f>
        <v>#REF!</v>
      </c>
      <c r="L89" s="47"/>
      <c r="M89" s="33" t="s">
        <v>6894</v>
      </c>
      <c r="N89" s="47" t="str">
        <f t="shared" si="7"/>
        <v>02.005.000004.SEI -PINI</v>
      </c>
      <c r="O89" s="47"/>
      <c r="P89" t="str">
        <f t="shared" si="9"/>
        <v>MDF-Man-0066/15</v>
      </c>
      <c r="R89" s="178">
        <v>2.1721347338879999</v>
      </c>
      <c r="T89" s="62" t="s">
        <v>4567</v>
      </c>
    </row>
    <row r="90" spans="1:20" ht="27" customHeight="1">
      <c r="A90" s="207" t="s">
        <v>4195</v>
      </c>
      <c r="B90" s="13" t="str">
        <f t="shared" si="4"/>
        <v>MDF-Man-0067/15</v>
      </c>
      <c r="C90" s="12" t="str">
        <f t="shared" si="8"/>
        <v>02.005.000005.SEI -PINI</v>
      </c>
      <c r="D90" s="17" t="s">
        <v>27</v>
      </c>
      <c r="E90" s="16" t="s">
        <v>3</v>
      </c>
      <c r="F90" s="110">
        <v>12</v>
      </c>
      <c r="G90" s="12"/>
      <c r="H90" s="254"/>
      <c r="I90" s="90">
        <f t="shared" si="6"/>
        <v>0</v>
      </c>
      <c r="J90" s="90">
        <v>5.81</v>
      </c>
      <c r="K90" s="227" t="e">
        <f>VLOOKUP(D90,#REF!,2,FALSE)</f>
        <v>#REF!</v>
      </c>
      <c r="L90" s="47"/>
      <c r="M90" s="33" t="s">
        <v>6895</v>
      </c>
      <c r="N90" s="47" t="str">
        <f t="shared" si="7"/>
        <v>02.005.000005.SEI -PINI</v>
      </c>
      <c r="O90" s="47"/>
      <c r="P90" t="str">
        <f t="shared" si="9"/>
        <v>MDF-Man-0067/15</v>
      </c>
      <c r="R90" s="178">
        <v>4.61481415085</v>
      </c>
      <c r="T90" s="62" t="s">
        <v>4568</v>
      </c>
    </row>
    <row r="91" spans="1:20" ht="27" customHeight="1">
      <c r="A91" s="207" t="s">
        <v>4196</v>
      </c>
      <c r="B91" s="13" t="str">
        <f t="shared" si="4"/>
        <v>MDF-Man-0068/15</v>
      </c>
      <c r="C91" s="12" t="str">
        <f t="shared" si="8"/>
        <v>02.005.000006.SEI -PINI</v>
      </c>
      <c r="D91" s="17" t="s">
        <v>28</v>
      </c>
      <c r="E91" s="16" t="s">
        <v>3</v>
      </c>
      <c r="F91" s="110">
        <v>12</v>
      </c>
      <c r="G91" s="12"/>
      <c r="H91" s="254"/>
      <c r="I91" s="90">
        <f t="shared" si="6"/>
        <v>0</v>
      </c>
      <c r="J91" s="90">
        <v>1.38</v>
      </c>
      <c r="K91" s="227" t="e">
        <f>VLOOKUP(D91,#REF!,2,FALSE)</f>
        <v>#REF!</v>
      </c>
      <c r="L91" s="47"/>
      <c r="M91" s="33" t="s">
        <v>6896</v>
      </c>
      <c r="N91" s="47" t="str">
        <f t="shared" si="7"/>
        <v>02.005.000006.SEI -PINI</v>
      </c>
      <c r="O91" s="47"/>
      <c r="P91" t="str">
        <f t="shared" si="9"/>
        <v>MDF-Man-0068/15</v>
      </c>
      <c r="R91" s="178">
        <v>1.1000000000000001</v>
      </c>
      <c r="T91" s="62" t="s">
        <v>4569</v>
      </c>
    </row>
    <row r="92" spans="1:20" ht="27" customHeight="1">
      <c r="A92" s="207" t="s">
        <v>4197</v>
      </c>
      <c r="B92" s="13" t="str">
        <f t="shared" si="4"/>
        <v>MDF-Man-0069/15</v>
      </c>
      <c r="C92" s="12" t="str">
        <f t="shared" si="8"/>
        <v>02.005.000007.SEI -PINI</v>
      </c>
      <c r="D92" s="17" t="s">
        <v>29</v>
      </c>
      <c r="E92" s="16" t="s">
        <v>3</v>
      </c>
      <c r="F92" s="110">
        <v>12</v>
      </c>
      <c r="G92" s="12"/>
      <c r="H92" s="254"/>
      <c r="I92" s="90">
        <f t="shared" si="6"/>
        <v>0</v>
      </c>
      <c r="J92" s="90">
        <v>143.44</v>
      </c>
      <c r="K92" s="227" t="e">
        <f>VLOOKUP(D92,#REF!,2,FALSE)</f>
        <v>#REF!</v>
      </c>
      <c r="L92" s="47"/>
      <c r="M92" s="33" t="s">
        <v>6897</v>
      </c>
      <c r="N92" s="47" t="str">
        <f t="shared" si="7"/>
        <v>02.005.000007.SEI -PINI</v>
      </c>
      <c r="O92" s="47"/>
      <c r="P92" t="str">
        <f t="shared" si="9"/>
        <v>MDF-Man-0069/15</v>
      </c>
      <c r="R92" s="178">
        <v>113.98391024999998</v>
      </c>
      <c r="T92" s="62" t="s">
        <v>4570</v>
      </c>
    </row>
    <row r="93" spans="1:20" ht="27" customHeight="1">
      <c r="A93" s="207" t="s">
        <v>4198</v>
      </c>
      <c r="B93" s="13" t="str">
        <f t="shared" si="4"/>
        <v>MDF-Man-0070/15</v>
      </c>
      <c r="C93" s="12" t="str">
        <f t="shared" si="8"/>
        <v>02.005.000008.SEI -PINI</v>
      </c>
      <c r="D93" s="17" t="s">
        <v>30</v>
      </c>
      <c r="E93" s="16" t="s">
        <v>3</v>
      </c>
      <c r="F93" s="110">
        <v>11</v>
      </c>
      <c r="G93" s="12"/>
      <c r="H93" s="254"/>
      <c r="I93" s="90">
        <f t="shared" si="6"/>
        <v>0</v>
      </c>
      <c r="J93" s="90">
        <v>15.97</v>
      </c>
      <c r="K93" s="227" t="e">
        <f>VLOOKUP(D93,#REF!,2,FALSE)</f>
        <v>#REF!</v>
      </c>
      <c r="L93" s="47"/>
      <c r="M93" s="33" t="s">
        <v>6898</v>
      </c>
      <c r="N93" s="47" t="str">
        <f t="shared" si="7"/>
        <v>02.005.000008.SEI -PINI</v>
      </c>
      <c r="O93" s="47"/>
      <c r="P93" t="str">
        <f t="shared" si="9"/>
        <v>MDF-Man-0070/15</v>
      </c>
      <c r="R93" s="178">
        <v>12.689395874999999</v>
      </c>
      <c r="T93" s="62" t="s">
        <v>4571</v>
      </c>
    </row>
    <row r="94" spans="1:20" ht="27" customHeight="1">
      <c r="A94" s="207" t="s">
        <v>4199</v>
      </c>
      <c r="B94" s="13" t="str">
        <f t="shared" si="4"/>
        <v>MDF-Man-0071/15</v>
      </c>
      <c r="C94" s="12" t="str">
        <f t="shared" si="8"/>
        <v>02.005.000009.SEI -PINI</v>
      </c>
      <c r="D94" s="17" t="s">
        <v>31</v>
      </c>
      <c r="E94" s="16" t="s">
        <v>3</v>
      </c>
      <c r="F94" s="110">
        <v>12</v>
      </c>
      <c r="G94" s="12"/>
      <c r="H94" s="254"/>
      <c r="I94" s="90">
        <f t="shared" si="6"/>
        <v>0</v>
      </c>
      <c r="J94" s="90">
        <v>23.5</v>
      </c>
      <c r="K94" s="227" t="e">
        <f>VLOOKUP(D94,#REF!,2,FALSE)</f>
        <v>#REF!</v>
      </c>
      <c r="L94" s="47"/>
      <c r="M94" s="33" t="s">
        <v>6899</v>
      </c>
      <c r="N94" s="47" t="str">
        <f t="shared" si="7"/>
        <v>02.005.000009.SEI -PINI</v>
      </c>
      <c r="O94" s="47"/>
      <c r="P94" t="str">
        <f t="shared" si="9"/>
        <v>MDF-Man-0071/15</v>
      </c>
      <c r="R94" s="178">
        <v>18.670590537499997</v>
      </c>
      <c r="T94" s="62" t="s">
        <v>4572</v>
      </c>
    </row>
    <row r="95" spans="1:20" ht="27" customHeight="1">
      <c r="A95" s="207" t="s">
        <v>4200</v>
      </c>
      <c r="B95" s="13" t="str">
        <f t="shared" si="4"/>
        <v>MDF-Man-0072/15</v>
      </c>
      <c r="C95" s="12" t="str">
        <f t="shared" si="8"/>
        <v>02.005.000049.SEI -PINI</v>
      </c>
      <c r="D95" s="17" t="s">
        <v>32</v>
      </c>
      <c r="E95" s="16" t="s">
        <v>3</v>
      </c>
      <c r="F95" s="110">
        <v>12</v>
      </c>
      <c r="G95" s="12"/>
      <c r="H95" s="254"/>
      <c r="I95" s="90">
        <f t="shared" si="6"/>
        <v>0</v>
      </c>
      <c r="J95" s="90">
        <v>141.94</v>
      </c>
      <c r="K95" s="227" t="e">
        <f>VLOOKUP(D95,#REF!,2,FALSE)</f>
        <v>#REF!</v>
      </c>
      <c r="L95" s="47"/>
      <c r="M95" s="33" t="s">
        <v>6900</v>
      </c>
      <c r="N95" s="47" t="str">
        <f t="shared" si="7"/>
        <v>02.005.000049.SEI -PINI</v>
      </c>
      <c r="O95" s="47"/>
      <c r="P95" t="str">
        <f t="shared" si="9"/>
        <v>MDF-Man-0072/15</v>
      </c>
      <c r="R95" s="178">
        <v>112.79463</v>
      </c>
      <c r="T95" s="62" t="s">
        <v>4573</v>
      </c>
    </row>
    <row r="96" spans="1:20" ht="27" customHeight="1">
      <c r="A96" s="207" t="s">
        <v>4201</v>
      </c>
      <c r="B96" s="13" t="str">
        <f t="shared" si="4"/>
        <v>MDF-Man-0073/15</v>
      </c>
      <c r="C96" s="12" t="str">
        <f t="shared" si="8"/>
        <v>02.005.000058.SEI -PINI</v>
      </c>
      <c r="D96" s="17" t="s">
        <v>33</v>
      </c>
      <c r="E96" s="16" t="s">
        <v>3</v>
      </c>
      <c r="F96" s="110">
        <v>12</v>
      </c>
      <c r="G96" s="12"/>
      <c r="H96" s="254"/>
      <c r="I96" s="90">
        <f t="shared" si="6"/>
        <v>0</v>
      </c>
      <c r="J96" s="90">
        <v>4.09</v>
      </c>
      <c r="K96" s="227" t="e">
        <f>VLOOKUP(D96,#REF!,2,FALSE)</f>
        <v>#REF!</v>
      </c>
      <c r="L96" s="47"/>
      <c r="M96" s="33" t="s">
        <v>6901</v>
      </c>
      <c r="N96" s="47" t="str">
        <f t="shared" si="7"/>
        <v>02.005.000058.SEI -PINI</v>
      </c>
      <c r="O96" s="47"/>
      <c r="P96" t="str">
        <f t="shared" si="9"/>
        <v>MDF-Man-0073/15</v>
      </c>
      <c r="R96" s="178">
        <v>3.25</v>
      </c>
      <c r="T96" s="62" t="s">
        <v>4574</v>
      </c>
    </row>
    <row r="97" spans="1:20" ht="27" customHeight="1">
      <c r="A97" s="207" t="s">
        <v>4202</v>
      </c>
      <c r="B97" s="13" t="str">
        <f t="shared" si="4"/>
        <v>MDF-Man-0074/15</v>
      </c>
      <c r="C97" s="12" t="str">
        <f t="shared" si="8"/>
        <v>02.005.000067.SEI -PINI</v>
      </c>
      <c r="D97" s="17" t="s">
        <v>34</v>
      </c>
      <c r="E97" s="16" t="s">
        <v>3</v>
      </c>
      <c r="F97" s="110">
        <v>12</v>
      </c>
      <c r="G97" s="12"/>
      <c r="H97" s="254"/>
      <c r="I97" s="90">
        <f t="shared" si="6"/>
        <v>0</v>
      </c>
      <c r="J97" s="90">
        <v>10.95</v>
      </c>
      <c r="K97" s="227" t="e">
        <f>VLOOKUP(D97,#REF!,2,FALSE)</f>
        <v>#REF!</v>
      </c>
      <c r="L97" s="47"/>
      <c r="M97" s="33" t="s">
        <v>6902</v>
      </c>
      <c r="N97" s="47" t="str">
        <f t="shared" si="7"/>
        <v>02.005.000067.SEI -PINI</v>
      </c>
      <c r="O97" s="47"/>
      <c r="P97" t="str">
        <f t="shared" si="9"/>
        <v>MDF-Man-0074/15</v>
      </c>
      <c r="R97" s="178">
        <v>8.6977349272960005</v>
      </c>
      <c r="T97" s="62" t="s">
        <v>4575</v>
      </c>
    </row>
    <row r="98" spans="1:20" ht="27" customHeight="1">
      <c r="A98" s="207" t="s">
        <v>4203</v>
      </c>
      <c r="B98" s="60" t="str">
        <f t="shared" si="4"/>
        <v>MDF-Man-0075/15</v>
      </c>
      <c r="C98" s="37" t="str">
        <f t="shared" si="8"/>
        <v>02.005.000069.SEI -PINI</v>
      </c>
      <c r="D98" s="61" t="s">
        <v>35</v>
      </c>
      <c r="E98" s="36" t="s">
        <v>3</v>
      </c>
      <c r="F98" s="249">
        <v>12</v>
      </c>
      <c r="G98" s="12"/>
      <c r="H98" s="255"/>
      <c r="I98" s="90">
        <f t="shared" si="6"/>
        <v>0</v>
      </c>
      <c r="J98" s="90">
        <v>4.66</v>
      </c>
      <c r="K98" s="227" t="e">
        <f>VLOOKUP(D98,#REF!,2,FALSE)</f>
        <v>#REF!</v>
      </c>
      <c r="L98" s="47"/>
      <c r="M98" s="33" t="s">
        <v>6903</v>
      </c>
      <c r="N98" s="47" t="str">
        <f t="shared" si="7"/>
        <v>02.005.000069.SEI -PINI</v>
      </c>
      <c r="O98" s="47"/>
      <c r="P98" t="str">
        <f t="shared" si="9"/>
        <v>MDF-Man-0075/15</v>
      </c>
      <c r="R98" s="178">
        <v>3.7040791197095997</v>
      </c>
      <c r="T98" s="62" t="s">
        <v>4576</v>
      </c>
    </row>
    <row r="99" spans="1:20" s="109" customFormat="1" ht="27" customHeight="1">
      <c r="A99" s="211"/>
      <c r="B99" s="138"/>
      <c r="C99" s="34"/>
      <c r="D99" s="124" t="s">
        <v>3877</v>
      </c>
      <c r="E99" s="140"/>
      <c r="F99" s="204"/>
      <c r="G99" s="126"/>
      <c r="H99" s="148"/>
      <c r="I99" s="90">
        <f t="shared" si="6"/>
        <v>0</v>
      </c>
      <c r="J99" s="90">
        <v>0</v>
      </c>
      <c r="K99" s="227"/>
      <c r="L99" s="107"/>
      <c r="M99" s="141"/>
      <c r="N99" s="107"/>
      <c r="O99" s="107"/>
      <c r="P99"/>
      <c r="R99" s="89"/>
      <c r="T99" s="187"/>
    </row>
    <row r="100" spans="1:20" ht="27" customHeight="1">
      <c r="A100" s="184">
        <f>A55+1</f>
        <v>5</v>
      </c>
      <c r="B100" s="164" t="s">
        <v>9042</v>
      </c>
      <c r="C100" s="165"/>
      <c r="D100" s="165"/>
      <c r="E100" s="167"/>
      <c r="F100" s="167"/>
      <c r="G100" s="260"/>
      <c r="H100" s="168"/>
      <c r="I100" s="90">
        <f t="shared" si="6"/>
        <v>0</v>
      </c>
      <c r="J100" s="90">
        <v>0</v>
      </c>
      <c r="K100" s="227"/>
      <c r="L100" s="47"/>
      <c r="M100" s="50"/>
      <c r="N100" s="47" t="str">
        <f t="shared" si="7"/>
        <v xml:space="preserve"> -PINI</v>
      </c>
      <c r="O100" s="47"/>
      <c r="P100" t="str">
        <f t="shared" si="9"/>
        <v>/15</v>
      </c>
      <c r="R100" s="23"/>
      <c r="T100" s="188"/>
    </row>
    <row r="101" spans="1:20" ht="27" customHeight="1">
      <c r="A101" s="207" t="s">
        <v>2433</v>
      </c>
      <c r="B101" s="62" t="str">
        <f t="shared" ref="B101:B124" si="10">P101</f>
        <v>MDF-Man-0076/15</v>
      </c>
      <c r="C101" s="40" t="str">
        <f t="shared" ref="C101:C124" si="11">N101</f>
        <v>04.001.000008.SEI -PINI</v>
      </c>
      <c r="D101" s="63" t="s">
        <v>36</v>
      </c>
      <c r="E101" s="39" t="s">
        <v>0</v>
      </c>
      <c r="F101" s="250">
        <v>9</v>
      </c>
      <c r="G101" s="12"/>
      <c r="H101" s="256"/>
      <c r="I101" s="90">
        <f t="shared" si="6"/>
        <v>0</v>
      </c>
      <c r="J101" s="90">
        <v>16.29</v>
      </c>
      <c r="K101" s="227" t="e">
        <f>VLOOKUP(D101,#REF!,2,FALSE)</f>
        <v>#REF!</v>
      </c>
      <c r="L101" s="47"/>
      <c r="M101" s="33" t="s">
        <v>6904</v>
      </c>
      <c r="N101" s="47" t="str">
        <f t="shared" si="7"/>
        <v>04.001.000008.SEI -PINI</v>
      </c>
      <c r="O101" s="47"/>
      <c r="P101" t="str">
        <f t="shared" si="9"/>
        <v>MDF-Man-0076/15</v>
      </c>
      <c r="R101" s="178">
        <v>12.946679550719999</v>
      </c>
      <c r="T101" s="62" t="s">
        <v>4577</v>
      </c>
    </row>
    <row r="102" spans="1:20" ht="27" customHeight="1">
      <c r="A102" s="207" t="s">
        <v>2434</v>
      </c>
      <c r="B102" s="13" t="str">
        <f t="shared" si="10"/>
        <v>MDF-Man-0077/15</v>
      </c>
      <c r="C102" s="12" t="str">
        <f t="shared" si="11"/>
        <v>04.002.000007.SEI -PINI</v>
      </c>
      <c r="D102" s="17" t="s">
        <v>37</v>
      </c>
      <c r="E102" s="16" t="s">
        <v>3</v>
      </c>
      <c r="F102" s="110">
        <v>5</v>
      </c>
      <c r="G102" s="12"/>
      <c r="H102" s="254"/>
      <c r="I102" s="90">
        <f t="shared" si="6"/>
        <v>0</v>
      </c>
      <c r="J102" s="90">
        <v>378.33</v>
      </c>
      <c r="K102" s="227" t="e">
        <f>VLOOKUP(D102,#REF!,2,FALSE)</f>
        <v>#REF!</v>
      </c>
      <c r="L102" s="47"/>
      <c r="M102" s="33" t="s">
        <v>6905</v>
      </c>
      <c r="N102" s="47" t="str">
        <f t="shared" si="7"/>
        <v>04.002.000007.SEI -PINI</v>
      </c>
      <c r="O102" s="47"/>
      <c r="P102" t="str">
        <f t="shared" si="9"/>
        <v>MDF-Man-0077/15</v>
      </c>
      <c r="R102" s="178">
        <v>300.64</v>
      </c>
      <c r="T102" s="62" t="s">
        <v>4578</v>
      </c>
    </row>
    <row r="103" spans="1:20" ht="27" customHeight="1">
      <c r="A103" s="207" t="s">
        <v>2435</v>
      </c>
      <c r="B103" s="13" t="str">
        <f t="shared" si="10"/>
        <v>MDF-Man-0078/15</v>
      </c>
      <c r="C103" s="12" t="str">
        <f t="shared" si="11"/>
        <v>04.002.000012.SEI -PINI</v>
      </c>
      <c r="D103" s="17" t="s">
        <v>38</v>
      </c>
      <c r="E103" s="16" t="s">
        <v>3</v>
      </c>
      <c r="F103" s="110">
        <v>6</v>
      </c>
      <c r="G103" s="12"/>
      <c r="H103" s="254"/>
      <c r="I103" s="90">
        <f t="shared" si="6"/>
        <v>0</v>
      </c>
      <c r="J103" s="90">
        <v>266.3</v>
      </c>
      <c r="K103" s="227" t="e">
        <f>VLOOKUP(D103,#REF!,2,FALSE)</f>
        <v>#REF!</v>
      </c>
      <c r="L103" s="47"/>
      <c r="M103" s="33" t="s">
        <v>6906</v>
      </c>
      <c r="N103" s="47" t="str">
        <f t="shared" si="7"/>
        <v>04.002.000012.SEI -PINI</v>
      </c>
      <c r="O103" s="47"/>
      <c r="P103" t="str">
        <f t="shared" si="9"/>
        <v>MDF-Man-0078/15</v>
      </c>
      <c r="R103" s="178">
        <v>211.62</v>
      </c>
      <c r="T103" s="62" t="s">
        <v>4579</v>
      </c>
    </row>
    <row r="104" spans="1:20" ht="27" customHeight="1">
      <c r="A104" s="207" t="s">
        <v>2436</v>
      </c>
      <c r="B104" s="13" t="str">
        <f t="shared" si="10"/>
        <v>MDF-Man-0079/15</v>
      </c>
      <c r="C104" s="12" t="str">
        <f t="shared" si="11"/>
        <v>04.002.000014.SEI -PINI</v>
      </c>
      <c r="D104" s="17" t="s">
        <v>39</v>
      </c>
      <c r="E104" s="16" t="s">
        <v>3</v>
      </c>
      <c r="F104" s="110">
        <v>5</v>
      </c>
      <c r="G104" s="12"/>
      <c r="H104" s="254"/>
      <c r="I104" s="90">
        <f t="shared" si="6"/>
        <v>0</v>
      </c>
      <c r="J104" s="90">
        <v>607.73</v>
      </c>
      <c r="K104" s="227" t="e">
        <f>VLOOKUP(D104,#REF!,2,FALSE)</f>
        <v>#REF!</v>
      </c>
      <c r="L104" s="47"/>
      <c r="M104" s="33" t="s">
        <v>6907</v>
      </c>
      <c r="N104" s="47" t="str">
        <f t="shared" si="7"/>
        <v>04.002.000014.SEI -PINI</v>
      </c>
      <c r="O104" s="47"/>
      <c r="P104" t="str">
        <f t="shared" si="9"/>
        <v>MDF-Man-0079/15</v>
      </c>
      <c r="R104" s="178">
        <v>482.94</v>
      </c>
      <c r="T104" s="62" t="s">
        <v>4580</v>
      </c>
    </row>
    <row r="105" spans="1:20" ht="27" customHeight="1">
      <c r="A105" s="207" t="s">
        <v>2437</v>
      </c>
      <c r="B105" s="13" t="str">
        <f t="shared" si="10"/>
        <v>MDF-Man-0080/15</v>
      </c>
      <c r="C105" s="12" t="str">
        <f t="shared" si="11"/>
        <v>04.002.000015.SEI -PINI</v>
      </c>
      <c r="D105" s="17" t="s">
        <v>40</v>
      </c>
      <c r="E105" s="16" t="s">
        <v>3</v>
      </c>
      <c r="F105" s="110">
        <v>5</v>
      </c>
      <c r="G105" s="12"/>
      <c r="H105" s="254"/>
      <c r="I105" s="90">
        <f t="shared" si="6"/>
        <v>0</v>
      </c>
      <c r="J105" s="90">
        <v>281.24</v>
      </c>
      <c r="K105" s="227" t="e">
        <f>VLOOKUP(D105,#REF!,2,FALSE)</f>
        <v>#REF!</v>
      </c>
      <c r="L105" s="47"/>
      <c r="M105" s="33" t="s">
        <v>6908</v>
      </c>
      <c r="N105" s="47" t="str">
        <f t="shared" si="7"/>
        <v>04.002.000015.SEI -PINI</v>
      </c>
      <c r="O105" s="47"/>
      <c r="P105" t="str">
        <f t="shared" si="9"/>
        <v>MDF-Man-0080/15</v>
      </c>
      <c r="R105" s="178">
        <v>223.49</v>
      </c>
      <c r="T105" s="62" t="s">
        <v>4581</v>
      </c>
    </row>
    <row r="106" spans="1:20" ht="27" customHeight="1">
      <c r="A106" s="207" t="s">
        <v>2438</v>
      </c>
      <c r="B106" s="13" t="str">
        <f t="shared" si="10"/>
        <v>MDF-Man-0081/15</v>
      </c>
      <c r="C106" s="12" t="str">
        <f t="shared" si="11"/>
        <v>04.002.000016.SEI -PINI</v>
      </c>
      <c r="D106" s="17" t="s">
        <v>41</v>
      </c>
      <c r="E106" s="16" t="s">
        <v>3</v>
      </c>
      <c r="F106" s="110">
        <v>4</v>
      </c>
      <c r="G106" s="12"/>
      <c r="H106" s="254"/>
      <c r="I106" s="90">
        <f t="shared" si="6"/>
        <v>0</v>
      </c>
      <c r="J106" s="90">
        <v>291.20999999999998</v>
      </c>
      <c r="K106" s="227" t="e">
        <f>VLOOKUP(D106,#REF!,2,FALSE)</f>
        <v>#REF!</v>
      </c>
      <c r="L106" s="47"/>
      <c r="M106" s="33" t="s">
        <v>6909</v>
      </c>
      <c r="N106" s="47" t="str">
        <f t="shared" si="7"/>
        <v>04.002.000016.SEI -PINI</v>
      </c>
      <c r="O106" s="47"/>
      <c r="P106" t="str">
        <f t="shared" si="9"/>
        <v>MDF-Man-0081/15</v>
      </c>
      <c r="R106" s="178">
        <v>231.41</v>
      </c>
      <c r="T106" s="62" t="s">
        <v>4582</v>
      </c>
    </row>
    <row r="107" spans="1:20" ht="27" customHeight="1">
      <c r="A107" s="207" t="s">
        <v>2439</v>
      </c>
      <c r="B107" s="13" t="str">
        <f t="shared" si="10"/>
        <v>MDF-Man-0082/15</v>
      </c>
      <c r="C107" s="12" t="str">
        <f t="shared" si="11"/>
        <v>04.003.000013.SEI -PINI</v>
      </c>
      <c r="D107" s="17" t="s">
        <v>42</v>
      </c>
      <c r="E107" s="16" t="s">
        <v>16</v>
      </c>
      <c r="F107" s="110">
        <v>11</v>
      </c>
      <c r="G107" s="12"/>
      <c r="H107" s="254"/>
      <c r="I107" s="90">
        <f t="shared" si="6"/>
        <v>0</v>
      </c>
      <c r="J107" s="90">
        <v>234.04</v>
      </c>
      <c r="K107" s="227" t="e">
        <f>VLOOKUP(D107,#REF!,2,FALSE)</f>
        <v>#REF!</v>
      </c>
      <c r="L107" s="47"/>
      <c r="M107" s="33" t="s">
        <v>6910</v>
      </c>
      <c r="N107" s="47" t="str">
        <f t="shared" si="7"/>
        <v>04.003.000013.SEI -PINI</v>
      </c>
      <c r="O107" s="47"/>
      <c r="P107" t="str">
        <f t="shared" si="9"/>
        <v>MDF-Man-0082/15</v>
      </c>
      <c r="R107" s="178">
        <v>185.982338506632</v>
      </c>
      <c r="T107" s="62" t="s">
        <v>4583</v>
      </c>
    </row>
    <row r="108" spans="1:20" ht="27" customHeight="1">
      <c r="A108" s="207" t="s">
        <v>2440</v>
      </c>
      <c r="B108" s="13" t="str">
        <f t="shared" si="10"/>
        <v>MDF-Man-0083/15</v>
      </c>
      <c r="C108" s="12" t="str">
        <f t="shared" si="11"/>
        <v>04.004.000001.SEI -PINI</v>
      </c>
      <c r="D108" s="17" t="s">
        <v>43</v>
      </c>
      <c r="E108" s="16" t="s">
        <v>3</v>
      </c>
      <c r="F108" s="110">
        <v>11</v>
      </c>
      <c r="G108" s="12"/>
      <c r="H108" s="254"/>
      <c r="I108" s="90">
        <f t="shared" si="6"/>
        <v>0</v>
      </c>
      <c r="J108" s="90">
        <v>153.75</v>
      </c>
      <c r="K108" s="227" t="e">
        <f>VLOOKUP(D108,#REF!,2,FALSE)</f>
        <v>#REF!</v>
      </c>
      <c r="L108" s="47"/>
      <c r="M108" s="33" t="s">
        <v>6911</v>
      </c>
      <c r="N108" s="47" t="str">
        <f t="shared" si="7"/>
        <v>04.004.000001.SEI -PINI</v>
      </c>
      <c r="O108" s="47"/>
      <c r="P108" t="str">
        <f t="shared" si="9"/>
        <v>MDF-Man-0083/15</v>
      </c>
      <c r="R108" s="178">
        <v>122.17651304799999</v>
      </c>
      <c r="T108" s="62" t="s">
        <v>4584</v>
      </c>
    </row>
    <row r="109" spans="1:20" ht="27" customHeight="1">
      <c r="A109" s="207" t="s">
        <v>2441</v>
      </c>
      <c r="B109" s="13" t="str">
        <f t="shared" si="10"/>
        <v>MDF-Man-0084/15</v>
      </c>
      <c r="C109" s="12" t="str">
        <f t="shared" si="11"/>
        <v>04.004.000002.SEI -PINI</v>
      </c>
      <c r="D109" s="17" t="s">
        <v>44</v>
      </c>
      <c r="E109" s="16" t="s">
        <v>3</v>
      </c>
      <c r="F109" s="110">
        <v>11</v>
      </c>
      <c r="G109" s="12"/>
      <c r="H109" s="254"/>
      <c r="I109" s="90">
        <f t="shared" si="6"/>
        <v>0</v>
      </c>
      <c r="J109" s="90">
        <v>168.26</v>
      </c>
      <c r="K109" s="227" t="e">
        <f>VLOOKUP(D109,#REF!,2,FALSE)</f>
        <v>#REF!</v>
      </c>
      <c r="L109" s="47"/>
      <c r="M109" s="33" t="s">
        <v>6912</v>
      </c>
      <c r="N109" s="47" t="str">
        <f t="shared" si="7"/>
        <v>04.004.000002.SEI -PINI</v>
      </c>
      <c r="O109" s="47"/>
      <c r="P109" t="str">
        <f t="shared" si="9"/>
        <v>MDF-Man-0084/15</v>
      </c>
      <c r="R109" s="178">
        <v>133.7127819575</v>
      </c>
      <c r="T109" s="62" t="s">
        <v>4585</v>
      </c>
    </row>
    <row r="110" spans="1:20" ht="27" customHeight="1">
      <c r="A110" s="207" t="s">
        <v>2442</v>
      </c>
      <c r="B110" s="13" t="str">
        <f t="shared" si="10"/>
        <v>MDF-Man-0085/15</v>
      </c>
      <c r="C110" s="12" t="str">
        <f t="shared" si="11"/>
        <v>04.004.000003.SEI -PINI</v>
      </c>
      <c r="D110" s="17" t="s">
        <v>45</v>
      </c>
      <c r="E110" s="16" t="s">
        <v>3</v>
      </c>
      <c r="F110" s="110">
        <v>49</v>
      </c>
      <c r="G110" s="12"/>
      <c r="H110" s="254"/>
      <c r="I110" s="90">
        <f t="shared" si="6"/>
        <v>0</v>
      </c>
      <c r="J110" s="90">
        <v>1.37</v>
      </c>
      <c r="K110" s="227" t="e">
        <f>VLOOKUP(D110,#REF!,2,FALSE)</f>
        <v>#REF!</v>
      </c>
      <c r="L110" s="47"/>
      <c r="M110" s="33" t="s">
        <v>6913</v>
      </c>
      <c r="N110" s="47" t="str">
        <f t="shared" si="7"/>
        <v>04.004.000003.SEI -PINI</v>
      </c>
      <c r="O110" s="47"/>
      <c r="P110" t="str">
        <f t="shared" si="9"/>
        <v>MDF-Man-0085/15</v>
      </c>
      <c r="R110" s="178">
        <v>1.0900000000000001</v>
      </c>
      <c r="T110" s="62" t="s">
        <v>4586</v>
      </c>
    </row>
    <row r="111" spans="1:20" ht="27" customHeight="1">
      <c r="A111" s="207" t="s">
        <v>2443</v>
      </c>
      <c r="B111" s="13" t="str">
        <f t="shared" si="10"/>
        <v>MDF-Man-0086/15</v>
      </c>
      <c r="C111" s="12" t="str">
        <f t="shared" si="11"/>
        <v>04.004.000004.SEI -PINI</v>
      </c>
      <c r="D111" s="17" t="s">
        <v>46</v>
      </c>
      <c r="E111" s="16" t="s">
        <v>3</v>
      </c>
      <c r="F111" s="110">
        <v>48</v>
      </c>
      <c r="G111" s="12"/>
      <c r="H111" s="254"/>
      <c r="I111" s="90">
        <f t="shared" si="6"/>
        <v>0</v>
      </c>
      <c r="J111" s="90">
        <v>0.74</v>
      </c>
      <c r="K111" s="227" t="e">
        <f>VLOOKUP(D111,#REF!,2,FALSE)</f>
        <v>#REF!</v>
      </c>
      <c r="L111" s="47"/>
      <c r="M111" s="33" t="s">
        <v>6914</v>
      </c>
      <c r="N111" s="47" t="str">
        <f t="shared" si="7"/>
        <v>04.004.000004.SEI -PINI</v>
      </c>
      <c r="O111" s="47"/>
      <c r="P111" t="str">
        <f t="shared" si="9"/>
        <v>MDF-Man-0086/15</v>
      </c>
      <c r="R111" s="178">
        <v>0.59</v>
      </c>
      <c r="T111" s="62" t="s">
        <v>4587</v>
      </c>
    </row>
    <row r="112" spans="1:20" ht="27" customHeight="1">
      <c r="A112" s="207" t="s">
        <v>2444</v>
      </c>
      <c r="B112" s="13" t="str">
        <f t="shared" si="10"/>
        <v>MDF-Man-0087/15</v>
      </c>
      <c r="C112" s="12" t="str">
        <f t="shared" si="11"/>
        <v>04.009.000003.SEI -PINI</v>
      </c>
      <c r="D112" s="17" t="s">
        <v>47</v>
      </c>
      <c r="E112" s="16" t="s">
        <v>3</v>
      </c>
      <c r="F112" s="110">
        <v>4</v>
      </c>
      <c r="G112" s="12"/>
      <c r="H112" s="254"/>
      <c r="I112" s="90">
        <f t="shared" si="6"/>
        <v>0</v>
      </c>
      <c r="J112" s="90">
        <v>911.71</v>
      </c>
      <c r="K112" s="227" t="e">
        <f>VLOOKUP(D112,#REF!,2,FALSE)</f>
        <v>#REF!</v>
      </c>
      <c r="L112" s="47"/>
      <c r="M112" s="33" t="s">
        <v>6915</v>
      </c>
      <c r="N112" s="47" t="str">
        <f t="shared" si="7"/>
        <v>04.009.000003.SEI -PINI</v>
      </c>
      <c r="O112" s="47"/>
      <c r="P112" t="str">
        <f t="shared" si="9"/>
        <v>MDF-Man-0087/15</v>
      </c>
      <c r="R112" s="178">
        <v>724.49864548999994</v>
      </c>
      <c r="T112" s="62" t="s">
        <v>4588</v>
      </c>
    </row>
    <row r="113" spans="1:20" ht="27" customHeight="1">
      <c r="A113" s="207" t="s">
        <v>2445</v>
      </c>
      <c r="B113" s="13" t="str">
        <f t="shared" si="10"/>
        <v>MDF-Man-0088/15</v>
      </c>
      <c r="C113" s="12" t="str">
        <f t="shared" si="11"/>
        <v>04.009.000004.SEI -PINI</v>
      </c>
      <c r="D113" s="17" t="s">
        <v>48</v>
      </c>
      <c r="E113" s="16" t="s">
        <v>3</v>
      </c>
      <c r="F113" s="110">
        <v>4</v>
      </c>
      <c r="G113" s="12"/>
      <c r="H113" s="254"/>
      <c r="I113" s="90">
        <f t="shared" si="6"/>
        <v>0</v>
      </c>
      <c r="J113" s="90">
        <v>824.78</v>
      </c>
      <c r="K113" s="227" t="e">
        <f>VLOOKUP(D113,#REF!,2,FALSE)</f>
        <v>#REF!</v>
      </c>
      <c r="L113" s="47"/>
      <c r="M113" s="33" t="s">
        <v>6916</v>
      </c>
      <c r="N113" s="47" t="str">
        <f t="shared" si="7"/>
        <v>04.009.000004.SEI -PINI</v>
      </c>
      <c r="O113" s="47"/>
      <c r="P113" t="str">
        <f t="shared" si="9"/>
        <v>MDF-Man-0088/15</v>
      </c>
      <c r="R113" s="178">
        <v>655.41621672199994</v>
      </c>
      <c r="T113" s="62" t="s">
        <v>4589</v>
      </c>
    </row>
    <row r="114" spans="1:20" ht="27" customHeight="1">
      <c r="A114" s="207" t="s">
        <v>2446</v>
      </c>
      <c r="B114" s="13" t="str">
        <f t="shared" si="10"/>
        <v>MDF-Man-0089/15</v>
      </c>
      <c r="C114" s="12" t="str">
        <f t="shared" si="11"/>
        <v>04.009.000005.SEI -PINI</v>
      </c>
      <c r="D114" s="17" t="s">
        <v>49</v>
      </c>
      <c r="E114" s="16" t="s">
        <v>3</v>
      </c>
      <c r="F114" s="110">
        <v>5</v>
      </c>
      <c r="G114" s="12"/>
      <c r="H114" s="254"/>
      <c r="I114" s="90">
        <f t="shared" si="6"/>
        <v>0</v>
      </c>
      <c r="J114" s="90">
        <v>810.37</v>
      </c>
      <c r="K114" s="227" t="e">
        <f>VLOOKUP(D114,#REF!,2,FALSE)</f>
        <v>#REF!</v>
      </c>
      <c r="L114" s="47"/>
      <c r="M114" s="33" t="s">
        <v>6917</v>
      </c>
      <c r="N114" s="47" t="str">
        <f t="shared" si="7"/>
        <v>04.009.000005.SEI -PINI</v>
      </c>
      <c r="O114" s="47"/>
      <c r="P114" t="str">
        <f t="shared" si="9"/>
        <v>MDF-Man-0089/15</v>
      </c>
      <c r="R114" s="178">
        <v>643.96751357930009</v>
      </c>
      <c r="T114" s="62" t="s">
        <v>4590</v>
      </c>
    </row>
    <row r="115" spans="1:20" ht="27" customHeight="1">
      <c r="A115" s="207" t="s">
        <v>2447</v>
      </c>
      <c r="B115" s="13" t="str">
        <f t="shared" si="10"/>
        <v>MDF-Man-0090/15</v>
      </c>
      <c r="C115" s="12" t="str">
        <f t="shared" si="11"/>
        <v>04.009.000008.SEI -PINI</v>
      </c>
      <c r="D115" s="17" t="s">
        <v>50</v>
      </c>
      <c r="E115" s="16" t="s">
        <v>16</v>
      </c>
      <c r="F115" s="110">
        <v>2</v>
      </c>
      <c r="G115" s="12"/>
      <c r="H115" s="254"/>
      <c r="I115" s="90">
        <f t="shared" si="6"/>
        <v>0</v>
      </c>
      <c r="J115" s="90">
        <v>102.29</v>
      </c>
      <c r="K115" s="227" t="e">
        <f>VLOOKUP(D115,#REF!,2,FALSE)</f>
        <v>#REF!</v>
      </c>
      <c r="L115" s="47"/>
      <c r="M115" s="33" t="s">
        <v>6918</v>
      </c>
      <c r="N115" s="47" t="str">
        <f t="shared" si="7"/>
        <v>04.009.000008.SEI -PINI</v>
      </c>
      <c r="O115" s="47"/>
      <c r="P115" t="str">
        <f t="shared" si="9"/>
        <v>MDF-Man-0090/15</v>
      </c>
      <c r="R115" s="178">
        <v>81.282634737999999</v>
      </c>
      <c r="T115" s="62" t="s">
        <v>4591</v>
      </c>
    </row>
    <row r="116" spans="1:20" ht="27" customHeight="1">
      <c r="A116" s="207" t="s">
        <v>2448</v>
      </c>
      <c r="B116" s="13" t="str">
        <f t="shared" si="10"/>
        <v>MDF-Man-0091/15</v>
      </c>
      <c r="C116" s="12" t="str">
        <f t="shared" si="11"/>
        <v>04.009.000009.SEI -PINI</v>
      </c>
      <c r="D116" s="17" t="s">
        <v>51</v>
      </c>
      <c r="E116" s="16" t="s">
        <v>16</v>
      </c>
      <c r="F116" s="110">
        <v>2</v>
      </c>
      <c r="G116" s="12"/>
      <c r="H116" s="254"/>
      <c r="I116" s="90">
        <f t="shared" si="6"/>
        <v>0</v>
      </c>
      <c r="J116" s="90">
        <v>151.77000000000001</v>
      </c>
      <c r="K116" s="227" t="e">
        <f>VLOOKUP(D116,#REF!,2,FALSE)</f>
        <v>#REF!</v>
      </c>
      <c r="L116" s="47"/>
      <c r="M116" s="33" t="s">
        <v>6919</v>
      </c>
      <c r="N116" s="47" t="str">
        <f t="shared" si="7"/>
        <v>04.009.000009.SEI -PINI</v>
      </c>
      <c r="O116" s="47"/>
      <c r="P116" t="str">
        <f t="shared" si="9"/>
        <v>MDF-Man-0091/15</v>
      </c>
      <c r="R116" s="178">
        <v>120.603144052</v>
      </c>
      <c r="T116" s="62" t="s">
        <v>4592</v>
      </c>
    </row>
    <row r="117" spans="1:20" ht="27" customHeight="1">
      <c r="A117" s="207" t="s">
        <v>2449</v>
      </c>
      <c r="B117" s="13" t="str">
        <f t="shared" si="10"/>
        <v>MDF-Man-0092/15</v>
      </c>
      <c r="C117" s="12" t="str">
        <f t="shared" si="11"/>
        <v>04.009.000010.SEI -PINI</v>
      </c>
      <c r="D117" s="17" t="s">
        <v>52</v>
      </c>
      <c r="E117" s="16" t="s">
        <v>16</v>
      </c>
      <c r="F117" s="110">
        <v>2</v>
      </c>
      <c r="G117" s="12"/>
      <c r="H117" s="254"/>
      <c r="I117" s="90">
        <f t="shared" si="6"/>
        <v>0</v>
      </c>
      <c r="J117" s="90">
        <v>73.63</v>
      </c>
      <c r="K117" s="227" t="e">
        <f>VLOOKUP(D117,#REF!,2,FALSE)</f>
        <v>#REF!</v>
      </c>
      <c r="L117" s="47"/>
      <c r="M117" s="33" t="s">
        <v>6920</v>
      </c>
      <c r="N117" s="47" t="str">
        <f t="shared" si="7"/>
        <v>04.009.000010.SEI -PINI</v>
      </c>
      <c r="O117" s="47"/>
      <c r="P117" t="str">
        <f t="shared" si="9"/>
        <v>MDF-Man-0092/15</v>
      </c>
      <c r="R117" s="178">
        <v>58.510359943499992</v>
      </c>
      <c r="T117" s="62" t="s">
        <v>4593</v>
      </c>
    </row>
    <row r="118" spans="1:20" ht="27" customHeight="1">
      <c r="A118" s="207" t="s">
        <v>2450</v>
      </c>
      <c r="B118" s="13" t="str">
        <f t="shared" si="10"/>
        <v>MDF-Man-0093/15</v>
      </c>
      <c r="C118" s="12" t="str">
        <f t="shared" si="11"/>
        <v>04.009.000011.SEI -PINI</v>
      </c>
      <c r="D118" s="17" t="s">
        <v>53</v>
      </c>
      <c r="E118" s="16" t="s">
        <v>16</v>
      </c>
      <c r="F118" s="110">
        <v>2</v>
      </c>
      <c r="G118" s="12"/>
      <c r="H118" s="254"/>
      <c r="I118" s="90">
        <f t="shared" si="6"/>
        <v>0</v>
      </c>
      <c r="J118" s="90">
        <v>73.81</v>
      </c>
      <c r="K118" s="227" t="e">
        <f>VLOOKUP(D118,#REF!,2,FALSE)</f>
        <v>#REF!</v>
      </c>
      <c r="L118" s="47"/>
      <c r="M118" s="33" t="s">
        <v>6921</v>
      </c>
      <c r="N118" s="47" t="str">
        <f t="shared" si="7"/>
        <v>04.009.000011.SEI -PINI</v>
      </c>
      <c r="O118" s="47"/>
      <c r="P118" t="str">
        <f t="shared" si="9"/>
        <v>MDF-Man-0093/15</v>
      </c>
      <c r="R118" s="178">
        <v>58.652683165500001</v>
      </c>
      <c r="T118" s="62" t="s">
        <v>4594</v>
      </c>
    </row>
    <row r="119" spans="1:20" ht="27" customHeight="1">
      <c r="A119" s="207" t="s">
        <v>2451</v>
      </c>
      <c r="B119" s="13" t="str">
        <f t="shared" si="10"/>
        <v>MDF-Man-0094/15</v>
      </c>
      <c r="C119" s="12" t="str">
        <f t="shared" si="11"/>
        <v>04.009.000012.SEI -PINI</v>
      </c>
      <c r="D119" s="17" t="s">
        <v>54</v>
      </c>
      <c r="E119" s="16" t="s">
        <v>16</v>
      </c>
      <c r="F119" s="110">
        <v>2</v>
      </c>
      <c r="G119" s="12"/>
      <c r="H119" s="254"/>
      <c r="I119" s="90">
        <f t="shared" si="6"/>
        <v>0</v>
      </c>
      <c r="J119" s="90">
        <v>102.73</v>
      </c>
      <c r="K119" s="227" t="e">
        <f>VLOOKUP(D119,#REF!,2,FALSE)</f>
        <v>#REF!</v>
      </c>
      <c r="L119" s="47"/>
      <c r="M119" s="33" t="s">
        <v>6922</v>
      </c>
      <c r="N119" s="47" t="str">
        <f t="shared" si="7"/>
        <v>04.009.000012.SEI -PINI</v>
      </c>
      <c r="O119" s="47"/>
      <c r="P119" t="str">
        <f t="shared" si="9"/>
        <v>MDF-Man-0094/15</v>
      </c>
      <c r="R119" s="178">
        <v>81.632634737999993</v>
      </c>
      <c r="T119" s="62" t="s">
        <v>4595</v>
      </c>
    </row>
    <row r="120" spans="1:20" ht="27" customHeight="1">
      <c r="A120" s="207" t="s">
        <v>2452</v>
      </c>
      <c r="B120" s="13" t="str">
        <f t="shared" si="10"/>
        <v>MDF-Man-0095/15</v>
      </c>
      <c r="C120" s="12" t="str">
        <f t="shared" si="11"/>
        <v>04.009.000013.SEI -PINI</v>
      </c>
      <c r="D120" s="17" t="s">
        <v>55</v>
      </c>
      <c r="E120" s="16" t="s">
        <v>16</v>
      </c>
      <c r="F120" s="110">
        <v>2</v>
      </c>
      <c r="G120" s="12"/>
      <c r="H120" s="254"/>
      <c r="I120" s="90">
        <f t="shared" si="6"/>
        <v>0</v>
      </c>
      <c r="J120" s="90">
        <v>152.41</v>
      </c>
      <c r="K120" s="227" t="e">
        <f>VLOOKUP(D120,#REF!,2,FALSE)</f>
        <v>#REF!</v>
      </c>
      <c r="L120" s="47"/>
      <c r="M120" s="33" t="s">
        <v>6923</v>
      </c>
      <c r="N120" s="47" t="str">
        <f t="shared" si="7"/>
        <v>04.009.000013.SEI -PINI</v>
      </c>
      <c r="O120" s="47"/>
      <c r="P120" t="str">
        <f t="shared" si="9"/>
        <v>MDF-Man-0095/15</v>
      </c>
      <c r="R120" s="178">
        <v>121.11314405200001</v>
      </c>
      <c r="T120" s="62" t="s">
        <v>4596</v>
      </c>
    </row>
    <row r="121" spans="1:20" ht="27" customHeight="1">
      <c r="A121" s="207" t="s">
        <v>2453</v>
      </c>
      <c r="B121" s="13" t="str">
        <f t="shared" si="10"/>
        <v>MDF-Man-0096/15</v>
      </c>
      <c r="C121" s="12" t="str">
        <f t="shared" si="11"/>
        <v>04.012.000001.SEI -PINI</v>
      </c>
      <c r="D121" s="17" t="s">
        <v>56</v>
      </c>
      <c r="E121" s="16" t="s">
        <v>3</v>
      </c>
      <c r="F121" s="110">
        <v>9</v>
      </c>
      <c r="G121" s="12"/>
      <c r="H121" s="254"/>
      <c r="I121" s="90">
        <f t="shared" ref="I121:I184" si="12">ROUND(G121,2)</f>
        <v>0</v>
      </c>
      <c r="J121" s="90">
        <v>198.09</v>
      </c>
      <c r="K121" s="227" t="e">
        <f>VLOOKUP(D121,#REF!,2,FALSE)</f>
        <v>#REF!</v>
      </c>
      <c r="L121" s="47"/>
      <c r="M121" s="33" t="s">
        <v>6924</v>
      </c>
      <c r="N121" s="47" t="str">
        <f t="shared" si="7"/>
        <v>04.012.000001.SEI -PINI</v>
      </c>
      <c r="O121" s="47"/>
      <c r="P121" t="str">
        <f t="shared" si="9"/>
        <v>MDF-Man-0096/15</v>
      </c>
      <c r="R121" s="178">
        <v>157.41635399749998</v>
      </c>
      <c r="T121" s="62" t="s">
        <v>4597</v>
      </c>
    </row>
    <row r="122" spans="1:20" ht="27" customHeight="1">
      <c r="A122" s="207" t="s">
        <v>2454</v>
      </c>
      <c r="B122" s="13" t="str">
        <f t="shared" si="10"/>
        <v>MDF-Man-0097/15</v>
      </c>
      <c r="C122" s="12" t="str">
        <f t="shared" si="11"/>
        <v>04.012.000004.SEI -PINI</v>
      </c>
      <c r="D122" s="17" t="s">
        <v>57</v>
      </c>
      <c r="E122" s="16" t="s">
        <v>3</v>
      </c>
      <c r="F122" s="110">
        <v>9</v>
      </c>
      <c r="G122" s="12"/>
      <c r="H122" s="254"/>
      <c r="I122" s="90">
        <f t="shared" si="12"/>
        <v>0</v>
      </c>
      <c r="J122" s="90">
        <v>167.58</v>
      </c>
      <c r="K122" s="227" t="e">
        <f>VLOOKUP(D122,#REF!,2,FALSE)</f>
        <v>#REF!</v>
      </c>
      <c r="L122" s="47"/>
      <c r="M122" s="33" t="s">
        <v>6925</v>
      </c>
      <c r="N122" s="47" t="str">
        <f t="shared" si="7"/>
        <v>04.012.000004.SEI -PINI</v>
      </c>
      <c r="O122" s="47"/>
      <c r="P122" t="str">
        <f t="shared" si="9"/>
        <v>MDF-Man-0097/15</v>
      </c>
      <c r="R122" s="178">
        <v>133.17125075499999</v>
      </c>
      <c r="T122" s="62" t="s">
        <v>4598</v>
      </c>
    </row>
    <row r="123" spans="1:20" ht="27" customHeight="1">
      <c r="A123" s="207" t="s">
        <v>2455</v>
      </c>
      <c r="B123" s="13" t="str">
        <f t="shared" si="10"/>
        <v>MDF-Man-0098/15</v>
      </c>
      <c r="C123" s="12" t="str">
        <f t="shared" si="11"/>
        <v>04.012.000007.SEI -PINI</v>
      </c>
      <c r="D123" s="17" t="s">
        <v>58</v>
      </c>
      <c r="E123" s="16" t="s">
        <v>0</v>
      </c>
      <c r="F123" s="110">
        <v>10</v>
      </c>
      <c r="G123" s="12"/>
      <c r="H123" s="254"/>
      <c r="I123" s="90">
        <f t="shared" si="12"/>
        <v>0</v>
      </c>
      <c r="J123" s="90">
        <v>62.64</v>
      </c>
      <c r="K123" s="227" t="e">
        <f>VLOOKUP(D123,#REF!,2,FALSE)</f>
        <v>#REF!</v>
      </c>
      <c r="L123" s="47"/>
      <c r="M123" s="33" t="s">
        <v>6926</v>
      </c>
      <c r="N123" s="47" t="str">
        <f t="shared" si="7"/>
        <v>04.012.000007.SEI -PINI</v>
      </c>
      <c r="O123" s="47"/>
      <c r="P123" t="str">
        <f t="shared" si="9"/>
        <v>MDF-Man-0098/15</v>
      </c>
      <c r="R123" s="178">
        <v>49.775769185399994</v>
      </c>
      <c r="T123" s="62" t="s">
        <v>4599</v>
      </c>
    </row>
    <row r="124" spans="1:20" ht="27" customHeight="1">
      <c r="A124" s="207" t="s">
        <v>2456</v>
      </c>
      <c r="B124" s="60" t="str">
        <f t="shared" si="10"/>
        <v>MDF-Man-0099/15</v>
      </c>
      <c r="C124" s="37" t="str">
        <f t="shared" si="11"/>
        <v>04.012.000008.SEI -PINI</v>
      </c>
      <c r="D124" s="61" t="s">
        <v>59</v>
      </c>
      <c r="E124" s="36" t="s">
        <v>0</v>
      </c>
      <c r="F124" s="249">
        <v>10</v>
      </c>
      <c r="G124" s="12"/>
      <c r="H124" s="255"/>
      <c r="I124" s="90">
        <f t="shared" si="12"/>
        <v>0</v>
      </c>
      <c r="J124" s="90">
        <v>66.87</v>
      </c>
      <c r="K124" s="227" t="e">
        <f>VLOOKUP(D124,#REF!,2,FALSE)</f>
        <v>#REF!</v>
      </c>
      <c r="L124" s="47"/>
      <c r="M124" s="33" t="s">
        <v>6927</v>
      </c>
      <c r="N124" s="47" t="str">
        <f t="shared" si="7"/>
        <v>04.012.000008.SEI -PINI</v>
      </c>
      <c r="O124" s="47"/>
      <c r="P124" t="str">
        <f t="shared" si="9"/>
        <v>MDF-Man-0099/15</v>
      </c>
      <c r="R124" s="178">
        <v>53.138304316000003</v>
      </c>
      <c r="T124" s="62" t="s">
        <v>4600</v>
      </c>
    </row>
    <row r="125" spans="1:20" s="109" customFormat="1" ht="27" customHeight="1">
      <c r="A125" s="211"/>
      <c r="B125" s="138"/>
      <c r="C125" s="34"/>
      <c r="D125" s="124" t="s">
        <v>3859</v>
      </c>
      <c r="E125" s="140"/>
      <c r="F125" s="204"/>
      <c r="G125" s="12"/>
      <c r="H125" s="148"/>
      <c r="I125" s="90">
        <f t="shared" si="12"/>
        <v>0</v>
      </c>
      <c r="J125" s="90">
        <v>0</v>
      </c>
      <c r="K125" s="227"/>
      <c r="L125" s="107"/>
      <c r="M125" s="141"/>
      <c r="N125" s="107"/>
      <c r="O125" s="107"/>
      <c r="P125" t="str">
        <f t="shared" si="9"/>
        <v>/15</v>
      </c>
      <c r="R125" s="89"/>
      <c r="T125" s="187"/>
    </row>
    <row r="126" spans="1:20" ht="27" customHeight="1">
      <c r="A126" s="184">
        <f>A100+1</f>
        <v>6</v>
      </c>
      <c r="B126" s="173" t="s">
        <v>9043</v>
      </c>
      <c r="C126" s="174"/>
      <c r="D126" s="174"/>
      <c r="E126" s="167"/>
      <c r="F126" s="167"/>
      <c r="G126" s="261"/>
      <c r="H126" s="168"/>
      <c r="I126" s="90">
        <f t="shared" si="12"/>
        <v>0</v>
      </c>
      <c r="J126" s="90">
        <v>0</v>
      </c>
      <c r="K126" s="227"/>
      <c r="L126" s="47"/>
      <c r="M126" s="51"/>
      <c r="N126" s="47" t="str">
        <f t="shared" si="7"/>
        <v xml:space="preserve"> -PINI</v>
      </c>
      <c r="O126" s="47"/>
      <c r="P126" t="str">
        <f t="shared" si="9"/>
        <v>/15</v>
      </c>
      <c r="R126" s="23"/>
      <c r="T126" s="189"/>
    </row>
    <row r="127" spans="1:20" ht="27" customHeight="1">
      <c r="A127" s="207" t="s">
        <v>2432</v>
      </c>
      <c r="B127" s="62" t="str">
        <f t="shared" ref="B127:B142" si="13">P127</f>
        <v>MDF-Man-0100/15</v>
      </c>
      <c r="C127" s="40" t="str">
        <f t="shared" ref="C127:C142" si="14">N127</f>
        <v>05.003.000002.SEI -PINI</v>
      </c>
      <c r="D127" s="63" t="s">
        <v>60</v>
      </c>
      <c r="E127" s="39" t="s">
        <v>0</v>
      </c>
      <c r="F127" s="250">
        <v>12</v>
      </c>
      <c r="G127" s="12"/>
      <c r="H127" s="256"/>
      <c r="I127" s="90">
        <f t="shared" si="12"/>
        <v>0</v>
      </c>
      <c r="J127" s="90">
        <v>72.22</v>
      </c>
      <c r="K127" s="227" t="e">
        <f>VLOOKUP(D127,#REF!,2,FALSE)</f>
        <v>#REF!</v>
      </c>
      <c r="L127" s="47"/>
      <c r="M127" s="33" t="s">
        <v>6928</v>
      </c>
      <c r="N127" s="47" t="str">
        <f t="shared" si="7"/>
        <v>05.003.000002.SEI -PINI</v>
      </c>
      <c r="O127" s="47"/>
      <c r="P127" t="str">
        <f t="shared" si="9"/>
        <v>MDF-Man-0100/15</v>
      </c>
      <c r="R127" s="178">
        <v>57.39</v>
      </c>
      <c r="T127" s="62" t="s">
        <v>4601</v>
      </c>
    </row>
    <row r="128" spans="1:20" ht="27" customHeight="1">
      <c r="A128" s="207" t="s">
        <v>2457</v>
      </c>
      <c r="B128" s="13" t="str">
        <f t="shared" si="13"/>
        <v>MDF-Man-0101/15</v>
      </c>
      <c r="C128" s="12" t="str">
        <f t="shared" si="14"/>
        <v>05.003.000011.SEI -PINI</v>
      </c>
      <c r="D128" s="17" t="s">
        <v>61</v>
      </c>
      <c r="E128" s="16" t="s">
        <v>0</v>
      </c>
      <c r="F128" s="110">
        <v>12</v>
      </c>
      <c r="G128" s="12"/>
      <c r="H128" s="254"/>
      <c r="I128" s="90">
        <f t="shared" si="12"/>
        <v>0</v>
      </c>
      <c r="J128" s="90">
        <v>2.1</v>
      </c>
      <c r="K128" s="227" t="e">
        <f>VLOOKUP(D128,#REF!,2,FALSE)</f>
        <v>#REF!</v>
      </c>
      <c r="L128" s="47"/>
      <c r="M128" s="33" t="s">
        <v>6929</v>
      </c>
      <c r="N128" s="47" t="str">
        <f t="shared" si="7"/>
        <v>05.003.000011.SEI -PINI</v>
      </c>
      <c r="O128" s="47"/>
      <c r="P128" t="str">
        <f t="shared" si="9"/>
        <v>MDF-Man-0101/15</v>
      </c>
      <c r="R128" s="178">
        <v>1.6649923500000001</v>
      </c>
      <c r="T128" s="62" t="s">
        <v>4602</v>
      </c>
    </row>
    <row r="129" spans="1:20" ht="27" customHeight="1">
      <c r="A129" s="207" t="s">
        <v>2458</v>
      </c>
      <c r="B129" s="13" t="str">
        <f t="shared" si="13"/>
        <v>MDF-Man-0102/15</v>
      </c>
      <c r="C129" s="12" t="str">
        <f>N129</f>
        <v>05.004.000095.SEI -PINI</v>
      </c>
      <c r="D129" s="17" t="s">
        <v>3921</v>
      </c>
      <c r="E129" s="16" t="s">
        <v>3</v>
      </c>
      <c r="F129" s="110">
        <v>5</v>
      </c>
      <c r="G129" s="12"/>
      <c r="H129" s="254"/>
      <c r="I129" s="90">
        <f t="shared" si="12"/>
        <v>0</v>
      </c>
      <c r="J129" s="90">
        <v>581.91</v>
      </c>
      <c r="K129" s="227" t="e">
        <f>VLOOKUP(D129,#REF!,2,FALSE)</f>
        <v>#REF!</v>
      </c>
      <c r="L129" s="47"/>
      <c r="M129" s="33" t="s">
        <v>6930</v>
      </c>
      <c r="N129" s="47" t="str">
        <f t="shared" si="7"/>
        <v>05.004.000095.SEI -PINI</v>
      </c>
      <c r="O129" s="47"/>
      <c r="P129" t="str">
        <f t="shared" si="9"/>
        <v>MDF-Man-0102/15</v>
      </c>
      <c r="R129" s="235">
        <v>462.421325545</v>
      </c>
      <c r="T129" s="62" t="s">
        <v>4603</v>
      </c>
    </row>
    <row r="130" spans="1:20" ht="27" customHeight="1">
      <c r="A130" s="207" t="s">
        <v>2459</v>
      </c>
      <c r="B130" s="13" t="str">
        <f t="shared" si="13"/>
        <v>MDF-Man-0103/15</v>
      </c>
      <c r="C130" s="12" t="str">
        <f t="shared" si="14"/>
        <v>05.004.000096.SEI -PINI</v>
      </c>
      <c r="D130" s="17" t="s">
        <v>62</v>
      </c>
      <c r="E130" s="16" t="s">
        <v>3</v>
      </c>
      <c r="F130" s="110">
        <v>9</v>
      </c>
      <c r="G130" s="12"/>
      <c r="H130" s="254"/>
      <c r="I130" s="90">
        <f t="shared" si="12"/>
        <v>0</v>
      </c>
      <c r="J130" s="90">
        <v>487.54</v>
      </c>
      <c r="K130" s="227" t="e">
        <f>VLOOKUP(D130,#REF!,2,FALSE)</f>
        <v>#REF!</v>
      </c>
      <c r="L130" s="47"/>
      <c r="M130" s="33" t="s">
        <v>6931</v>
      </c>
      <c r="N130" s="47" t="str">
        <f t="shared" si="7"/>
        <v>05.004.000096.SEI -PINI</v>
      </c>
      <c r="O130" s="47"/>
      <c r="P130" t="str">
        <f t="shared" si="9"/>
        <v>MDF-Man-0103/15</v>
      </c>
      <c r="R130" s="178">
        <v>387.42891160000005</v>
      </c>
      <c r="T130" s="62" t="s">
        <v>4604</v>
      </c>
    </row>
    <row r="131" spans="1:20" ht="27" customHeight="1">
      <c r="A131" s="207" t="s">
        <v>2460</v>
      </c>
      <c r="B131" s="13" t="str">
        <f t="shared" si="13"/>
        <v>MDF-Man-0104/15</v>
      </c>
      <c r="C131" s="12" t="str">
        <f t="shared" si="14"/>
        <v>05.004.000097.SEI -PINI</v>
      </c>
      <c r="D131" s="17" t="s">
        <v>63</v>
      </c>
      <c r="E131" s="16" t="s">
        <v>3</v>
      </c>
      <c r="F131" s="110">
        <v>5</v>
      </c>
      <c r="G131" s="12"/>
      <c r="H131" s="254"/>
      <c r="I131" s="90">
        <f t="shared" si="12"/>
        <v>0</v>
      </c>
      <c r="J131" s="90">
        <v>383.93</v>
      </c>
      <c r="K131" s="227" t="e">
        <f>VLOOKUP(D131,#REF!,2,FALSE)</f>
        <v>#REF!</v>
      </c>
      <c r="L131" s="47"/>
      <c r="M131" s="33" t="s">
        <v>6932</v>
      </c>
      <c r="N131" s="47" t="str">
        <f t="shared" si="7"/>
        <v>05.004.000097.SEI -PINI</v>
      </c>
      <c r="O131" s="47"/>
      <c r="P131" t="str">
        <f t="shared" si="9"/>
        <v>MDF-Man-0104/15</v>
      </c>
      <c r="R131" s="178">
        <v>305.09344636999998</v>
      </c>
      <c r="T131" s="62" t="s">
        <v>4605</v>
      </c>
    </row>
    <row r="132" spans="1:20" ht="27" customHeight="1">
      <c r="A132" s="207" t="s">
        <v>2461</v>
      </c>
      <c r="B132" s="13" t="str">
        <f t="shared" si="13"/>
        <v>MDF-Man-0105/15</v>
      </c>
      <c r="C132" s="12" t="str">
        <f t="shared" si="14"/>
        <v>05.004.000098.SEI -PINI</v>
      </c>
      <c r="D132" s="17" t="s">
        <v>64</v>
      </c>
      <c r="E132" s="16" t="s">
        <v>3</v>
      </c>
      <c r="F132" s="110">
        <v>4</v>
      </c>
      <c r="G132" s="12"/>
      <c r="H132" s="254"/>
      <c r="I132" s="90">
        <f t="shared" si="12"/>
        <v>0</v>
      </c>
      <c r="J132" s="90">
        <v>394.24</v>
      </c>
      <c r="K132" s="227" t="e">
        <f>VLOOKUP(D132,#REF!,2,FALSE)</f>
        <v>#REF!</v>
      </c>
      <c r="L132" s="47"/>
      <c r="M132" s="33" t="s">
        <v>6933</v>
      </c>
      <c r="N132" s="47" t="str">
        <f t="shared" ref="N132:N196" si="15">M132&amp;" -PINI"</f>
        <v>05.004.000098.SEI -PINI</v>
      </c>
      <c r="O132" s="47"/>
      <c r="P132" t="str">
        <f t="shared" si="9"/>
        <v>MDF-Man-0105/15</v>
      </c>
      <c r="R132" s="178">
        <v>313.28344636999998</v>
      </c>
      <c r="T132" s="62" t="s">
        <v>4606</v>
      </c>
    </row>
    <row r="133" spans="1:20" ht="27" customHeight="1">
      <c r="A133" s="207" t="s">
        <v>2462</v>
      </c>
      <c r="B133" s="13" t="str">
        <f t="shared" si="13"/>
        <v>MDF-Man-0106/15</v>
      </c>
      <c r="C133" s="12" t="str">
        <f t="shared" si="14"/>
        <v>05.009.000032.SEI -PINI</v>
      </c>
      <c r="D133" s="17" t="s">
        <v>65</v>
      </c>
      <c r="E133" s="16" t="s">
        <v>1</v>
      </c>
      <c r="F133" s="110">
        <v>2</v>
      </c>
      <c r="G133" s="12"/>
      <c r="H133" s="254"/>
      <c r="I133" s="90">
        <f t="shared" si="12"/>
        <v>0</v>
      </c>
      <c r="J133" s="90">
        <v>16.28</v>
      </c>
      <c r="K133" s="227" t="e">
        <f>VLOOKUP(D133,#REF!,2,FALSE)</f>
        <v>#REF!</v>
      </c>
      <c r="L133" s="47"/>
      <c r="M133" s="33" t="s">
        <v>6934</v>
      </c>
      <c r="N133" s="47" t="str">
        <f t="shared" si="15"/>
        <v>05.009.000032.SEI -PINI</v>
      </c>
      <c r="O133" s="47"/>
      <c r="P133" t="str">
        <f t="shared" si="9"/>
        <v>MDF-Man-0106/15</v>
      </c>
      <c r="R133" s="178">
        <v>12.94</v>
      </c>
      <c r="T133" s="62" t="s">
        <v>4607</v>
      </c>
    </row>
    <row r="134" spans="1:20" ht="27" customHeight="1">
      <c r="A134" s="207" t="s">
        <v>2463</v>
      </c>
      <c r="B134" s="13" t="str">
        <f t="shared" si="13"/>
        <v>MDF-Man-0107/15</v>
      </c>
      <c r="C134" s="12" t="str">
        <f t="shared" si="14"/>
        <v>05.009.000033.SEI -PINI</v>
      </c>
      <c r="D134" s="17" t="s">
        <v>66</v>
      </c>
      <c r="E134" s="16" t="s">
        <v>1</v>
      </c>
      <c r="F134" s="110">
        <v>2</v>
      </c>
      <c r="G134" s="12"/>
      <c r="H134" s="254"/>
      <c r="I134" s="90">
        <f t="shared" si="12"/>
        <v>0</v>
      </c>
      <c r="J134" s="90">
        <v>18.149999999999999</v>
      </c>
      <c r="K134" s="227" t="e">
        <f>VLOOKUP(D134,#REF!,2,FALSE)</f>
        <v>#REF!</v>
      </c>
      <c r="L134" s="47"/>
      <c r="M134" s="33" t="s">
        <v>6935</v>
      </c>
      <c r="N134" s="47" t="str">
        <f t="shared" si="15"/>
        <v>05.009.000033.SEI -PINI</v>
      </c>
      <c r="O134" s="47"/>
      <c r="P134" t="str">
        <f t="shared" si="9"/>
        <v>MDF-Man-0107/15</v>
      </c>
      <c r="R134" s="178">
        <v>14.42</v>
      </c>
      <c r="T134" s="62" t="s">
        <v>4608</v>
      </c>
    </row>
    <row r="135" spans="1:20" ht="27" customHeight="1">
      <c r="A135" s="207" t="s">
        <v>2464</v>
      </c>
      <c r="B135" s="13" t="str">
        <f t="shared" si="13"/>
        <v>MDF-Man-0108/15</v>
      </c>
      <c r="C135" s="12" t="str">
        <f t="shared" si="14"/>
        <v>05.009.000034.SEI -PINI</v>
      </c>
      <c r="D135" s="17" t="s">
        <v>67</v>
      </c>
      <c r="E135" s="16" t="s">
        <v>1</v>
      </c>
      <c r="F135" s="110">
        <v>2</v>
      </c>
      <c r="G135" s="12"/>
      <c r="H135" s="254"/>
      <c r="I135" s="90">
        <f t="shared" si="12"/>
        <v>0</v>
      </c>
      <c r="J135" s="90">
        <v>74.52</v>
      </c>
      <c r="K135" s="227" t="e">
        <f>VLOOKUP(D135,#REF!,2,FALSE)</f>
        <v>#REF!</v>
      </c>
      <c r="L135" s="47"/>
      <c r="M135" s="33" t="s">
        <v>6936</v>
      </c>
      <c r="N135" s="47" t="str">
        <f t="shared" si="15"/>
        <v>05.009.000034.SEI -PINI</v>
      </c>
      <c r="O135" s="47"/>
      <c r="P135" t="str">
        <f t="shared" si="9"/>
        <v>MDF-Man-0108/15</v>
      </c>
      <c r="R135" s="178">
        <v>59.22</v>
      </c>
      <c r="T135" s="62" t="s">
        <v>4609</v>
      </c>
    </row>
    <row r="136" spans="1:20" ht="27" customHeight="1">
      <c r="A136" s="207" t="s">
        <v>2465</v>
      </c>
      <c r="B136" s="13" t="str">
        <f t="shared" si="13"/>
        <v>MDF-Man-0109/15</v>
      </c>
      <c r="C136" s="12" t="str">
        <f t="shared" si="14"/>
        <v>05.009.000035.SEI -PINI</v>
      </c>
      <c r="D136" s="17" t="s">
        <v>68</v>
      </c>
      <c r="E136" s="16" t="s">
        <v>1</v>
      </c>
      <c r="F136" s="110">
        <v>2</v>
      </c>
      <c r="G136" s="12"/>
      <c r="H136" s="254"/>
      <c r="I136" s="90">
        <f t="shared" si="12"/>
        <v>0</v>
      </c>
      <c r="J136" s="90">
        <v>85.24</v>
      </c>
      <c r="K136" s="227" t="e">
        <f>VLOOKUP(D136,#REF!,2,FALSE)</f>
        <v>#REF!</v>
      </c>
      <c r="L136" s="47"/>
      <c r="M136" s="33" t="s">
        <v>6937</v>
      </c>
      <c r="N136" s="47" t="str">
        <f t="shared" si="15"/>
        <v>05.009.000035.SEI -PINI</v>
      </c>
      <c r="O136" s="47"/>
      <c r="P136" t="str">
        <f t="shared" si="9"/>
        <v>MDF-Man-0109/15</v>
      </c>
      <c r="R136" s="178">
        <v>67.739999999999995</v>
      </c>
      <c r="T136" s="62" t="s">
        <v>4610</v>
      </c>
    </row>
    <row r="137" spans="1:20" ht="27" customHeight="1">
      <c r="A137" s="207" t="s">
        <v>2466</v>
      </c>
      <c r="B137" s="13" t="str">
        <f t="shared" si="13"/>
        <v>MDF-Man-0110/15</v>
      </c>
      <c r="C137" s="12" t="str">
        <f t="shared" si="14"/>
        <v>05.009.000036.SEI -PINI</v>
      </c>
      <c r="D137" s="17" t="s">
        <v>69</v>
      </c>
      <c r="E137" s="16" t="s">
        <v>1</v>
      </c>
      <c r="F137" s="110">
        <v>2</v>
      </c>
      <c r="G137" s="12"/>
      <c r="H137" s="254"/>
      <c r="I137" s="90">
        <f t="shared" si="12"/>
        <v>0</v>
      </c>
      <c r="J137" s="90">
        <v>92.13</v>
      </c>
      <c r="K137" s="227" t="e">
        <f>VLOOKUP(D137,#REF!,2,FALSE)</f>
        <v>#REF!</v>
      </c>
      <c r="L137" s="47"/>
      <c r="M137" s="33" t="s">
        <v>6938</v>
      </c>
      <c r="N137" s="47" t="str">
        <f t="shared" si="15"/>
        <v>05.009.000036.SEI -PINI</v>
      </c>
      <c r="O137" s="47"/>
      <c r="P137" t="str">
        <f t="shared" si="9"/>
        <v>MDF-Man-0110/15</v>
      </c>
      <c r="R137" s="178">
        <v>73.209999999999994</v>
      </c>
      <c r="T137" s="62" t="s">
        <v>4611</v>
      </c>
    </row>
    <row r="138" spans="1:20" ht="27" customHeight="1">
      <c r="A138" s="207" t="s">
        <v>2467</v>
      </c>
      <c r="B138" s="13" t="str">
        <f t="shared" si="13"/>
        <v>MDF-Man-0111/15</v>
      </c>
      <c r="C138" s="12" t="str">
        <f t="shared" si="14"/>
        <v>05.009.000037.SEI -PINI</v>
      </c>
      <c r="D138" s="17" t="s">
        <v>70</v>
      </c>
      <c r="E138" s="16" t="s">
        <v>1</v>
      </c>
      <c r="F138" s="110">
        <v>2</v>
      </c>
      <c r="G138" s="12"/>
      <c r="H138" s="254"/>
      <c r="I138" s="90">
        <f t="shared" si="12"/>
        <v>0</v>
      </c>
      <c r="J138" s="90">
        <v>109.12</v>
      </c>
      <c r="K138" s="227" t="e">
        <f>VLOOKUP(D138,#REF!,2,FALSE)</f>
        <v>#REF!</v>
      </c>
      <c r="L138" s="47"/>
      <c r="M138" s="33" t="s">
        <v>6939</v>
      </c>
      <c r="N138" s="47" t="str">
        <f t="shared" si="15"/>
        <v>05.009.000037.SEI -PINI</v>
      </c>
      <c r="O138" s="47"/>
      <c r="P138" t="str">
        <f t="shared" si="9"/>
        <v>MDF-Man-0111/15</v>
      </c>
      <c r="R138" s="178">
        <v>86.71</v>
      </c>
      <c r="T138" s="62" t="s">
        <v>4612</v>
      </c>
    </row>
    <row r="139" spans="1:20" ht="27" customHeight="1">
      <c r="A139" s="207" t="s">
        <v>2468</v>
      </c>
      <c r="B139" s="13" t="str">
        <f t="shared" si="13"/>
        <v>MDF-Man-0112/15</v>
      </c>
      <c r="C139" s="12" t="str">
        <f t="shared" si="14"/>
        <v>05.009.000038.SEI -PINI</v>
      </c>
      <c r="D139" s="17" t="s">
        <v>71</v>
      </c>
      <c r="E139" s="16" t="s">
        <v>1</v>
      </c>
      <c r="F139" s="110">
        <v>2</v>
      </c>
      <c r="G139" s="12"/>
      <c r="H139" s="254"/>
      <c r="I139" s="90">
        <f t="shared" si="12"/>
        <v>0</v>
      </c>
      <c r="J139" s="90">
        <v>116.5</v>
      </c>
      <c r="K139" s="227" t="e">
        <f>VLOOKUP(D139,#REF!,2,FALSE)</f>
        <v>#REF!</v>
      </c>
      <c r="L139" s="47"/>
      <c r="M139" s="33" t="s">
        <v>6940</v>
      </c>
      <c r="N139" s="47" t="str">
        <f t="shared" si="15"/>
        <v>05.009.000038.SEI -PINI</v>
      </c>
      <c r="O139" s="47"/>
      <c r="P139" t="str">
        <f t="shared" si="9"/>
        <v>MDF-Man-0112/15</v>
      </c>
      <c r="R139" s="178">
        <v>92.58</v>
      </c>
      <c r="T139" s="62" t="s">
        <v>4613</v>
      </c>
    </row>
    <row r="140" spans="1:20" ht="27" customHeight="1">
      <c r="A140" s="207" t="s">
        <v>2469</v>
      </c>
      <c r="B140" s="13" t="str">
        <f t="shared" si="13"/>
        <v>MDF-Man-0113/15</v>
      </c>
      <c r="C140" s="12" t="str">
        <f t="shared" si="14"/>
        <v>05.009.000039.SEI -PINI</v>
      </c>
      <c r="D140" s="17" t="s">
        <v>72</v>
      </c>
      <c r="E140" s="16" t="s">
        <v>1</v>
      </c>
      <c r="F140" s="110">
        <v>2</v>
      </c>
      <c r="G140" s="12"/>
      <c r="H140" s="254"/>
      <c r="I140" s="90">
        <f t="shared" si="12"/>
        <v>0</v>
      </c>
      <c r="J140" s="90">
        <v>158.97</v>
      </c>
      <c r="K140" s="227" t="e">
        <f>VLOOKUP(D140,#REF!,2,FALSE)</f>
        <v>#REF!</v>
      </c>
      <c r="L140" s="47"/>
      <c r="M140" s="33" t="s">
        <v>6941</v>
      </c>
      <c r="N140" s="47" t="str">
        <f t="shared" si="15"/>
        <v>05.009.000039.SEI -PINI</v>
      </c>
      <c r="O140" s="47"/>
      <c r="P140" t="str">
        <f t="shared" si="9"/>
        <v>MDF-Man-0113/15</v>
      </c>
      <c r="R140" s="178">
        <v>126.33</v>
      </c>
      <c r="T140" s="62" t="s">
        <v>4614</v>
      </c>
    </row>
    <row r="141" spans="1:20" ht="27" customHeight="1">
      <c r="A141" s="207" t="s">
        <v>2470</v>
      </c>
      <c r="B141" s="13" t="str">
        <f t="shared" si="13"/>
        <v>MDF-Man-0114/15</v>
      </c>
      <c r="C141" s="12" t="str">
        <f t="shared" si="14"/>
        <v>05.009.000040.SEI -PINI</v>
      </c>
      <c r="D141" s="17" t="s">
        <v>73</v>
      </c>
      <c r="E141" s="16" t="s">
        <v>1</v>
      </c>
      <c r="F141" s="110">
        <v>2</v>
      </c>
      <c r="G141" s="12"/>
      <c r="H141" s="254"/>
      <c r="I141" s="90">
        <f t="shared" si="12"/>
        <v>0</v>
      </c>
      <c r="J141" s="90">
        <v>82.92</v>
      </c>
      <c r="K141" s="227" t="e">
        <f>VLOOKUP(D141,#REF!,2,FALSE)</f>
        <v>#REF!</v>
      </c>
      <c r="L141" s="47"/>
      <c r="M141" s="33" t="s">
        <v>6942</v>
      </c>
      <c r="N141" s="47" t="str">
        <f t="shared" si="15"/>
        <v>05.009.000040.SEI -PINI</v>
      </c>
      <c r="O141" s="47"/>
      <c r="P141" t="str">
        <f t="shared" si="9"/>
        <v>MDF-Man-0114/15</v>
      </c>
      <c r="R141" s="178">
        <v>65.89</v>
      </c>
      <c r="T141" s="62" t="s">
        <v>4615</v>
      </c>
    </row>
    <row r="142" spans="1:20" ht="27" customHeight="1">
      <c r="A142" s="207" t="s">
        <v>2471</v>
      </c>
      <c r="B142" s="13" t="str">
        <f t="shared" si="13"/>
        <v>MDF-Man-0115/15</v>
      </c>
      <c r="C142" s="12" t="str">
        <f t="shared" si="14"/>
        <v>05.009.000041.SEI -PINI</v>
      </c>
      <c r="D142" s="17" t="s">
        <v>74</v>
      </c>
      <c r="E142" s="16" t="s">
        <v>1</v>
      </c>
      <c r="F142" s="110">
        <v>2</v>
      </c>
      <c r="G142" s="12"/>
      <c r="H142" s="254"/>
      <c r="I142" s="90">
        <f t="shared" si="12"/>
        <v>0</v>
      </c>
      <c r="J142" s="90">
        <v>65.31</v>
      </c>
      <c r="K142" s="227" t="e">
        <f>VLOOKUP(D142,#REF!,2,FALSE)</f>
        <v>#REF!</v>
      </c>
      <c r="L142" s="47"/>
      <c r="M142" s="33" t="s">
        <v>6943</v>
      </c>
      <c r="N142" s="47" t="str">
        <f t="shared" si="15"/>
        <v>05.009.000041.SEI -PINI</v>
      </c>
      <c r="O142" s="47"/>
      <c r="P142" t="str">
        <f t="shared" si="9"/>
        <v>MDF-Man-0115/15</v>
      </c>
      <c r="R142" s="178">
        <v>51.9</v>
      </c>
      <c r="T142" s="62" t="s">
        <v>4616</v>
      </c>
    </row>
    <row r="143" spans="1:20" s="109" customFormat="1" ht="27" customHeight="1">
      <c r="A143" s="211"/>
      <c r="B143" s="138"/>
      <c r="C143" s="34"/>
      <c r="D143" s="124" t="s">
        <v>3862</v>
      </c>
      <c r="E143" s="140"/>
      <c r="F143" s="204"/>
      <c r="G143" s="12"/>
      <c r="H143" s="148"/>
      <c r="I143" s="90">
        <f t="shared" si="12"/>
        <v>0</v>
      </c>
      <c r="J143" s="90">
        <v>0</v>
      </c>
      <c r="K143" s="227"/>
      <c r="L143" s="107"/>
      <c r="M143" s="141"/>
      <c r="N143" s="107"/>
      <c r="O143" s="107"/>
      <c r="P143" t="e">
        <f>#REF!&amp;"/15"</f>
        <v>#REF!</v>
      </c>
      <c r="R143" s="89"/>
      <c r="T143" s="189"/>
    </row>
    <row r="144" spans="1:20" ht="27" customHeight="1">
      <c r="A144" s="184">
        <f>A126+1</f>
        <v>7</v>
      </c>
      <c r="B144" s="173" t="s">
        <v>9044</v>
      </c>
      <c r="C144" s="174"/>
      <c r="D144" s="174"/>
      <c r="E144" s="167"/>
      <c r="F144" s="167"/>
      <c r="G144" s="261"/>
      <c r="H144" s="168"/>
      <c r="I144" s="90">
        <f t="shared" si="12"/>
        <v>0</v>
      </c>
      <c r="J144" s="90">
        <v>0</v>
      </c>
      <c r="K144" s="227"/>
      <c r="L144" s="47"/>
      <c r="M144" s="55"/>
      <c r="N144" s="47" t="str">
        <f t="shared" si="15"/>
        <v xml:space="preserve"> -PINI</v>
      </c>
      <c r="O144" s="47"/>
      <c r="P144" t="str">
        <f>T143&amp;"/15"</f>
        <v>/15</v>
      </c>
      <c r="R144" s="23"/>
      <c r="T144" s="190"/>
    </row>
    <row r="145" spans="1:20" ht="27" customHeight="1">
      <c r="A145" s="207" t="s">
        <v>2472</v>
      </c>
      <c r="B145" s="62" t="str">
        <f t="shared" ref="B145:B185" si="16">P145</f>
        <v>MDF-Man-0116/15</v>
      </c>
      <c r="C145" s="40" t="str">
        <f t="shared" ref="C145:C185" si="17">N145</f>
        <v>06.001.000001.SEI -PINI</v>
      </c>
      <c r="D145" s="63" t="s">
        <v>75</v>
      </c>
      <c r="E145" s="39" t="s">
        <v>0</v>
      </c>
      <c r="F145" s="250">
        <v>6</v>
      </c>
      <c r="G145" s="12"/>
      <c r="H145" s="256"/>
      <c r="I145" s="90">
        <f t="shared" si="12"/>
        <v>0</v>
      </c>
      <c r="J145" s="90">
        <v>81.11</v>
      </c>
      <c r="K145" s="227" t="e">
        <f>VLOOKUP(D145,#REF!,2,FALSE)</f>
        <v>#REF!</v>
      </c>
      <c r="L145" s="47"/>
      <c r="M145" s="33" t="s">
        <v>6944</v>
      </c>
      <c r="N145" s="47" t="str">
        <f t="shared" si="15"/>
        <v>06.001.000001.SEI -PINI</v>
      </c>
      <c r="O145" s="47"/>
      <c r="P145" t="str">
        <f t="shared" si="9"/>
        <v>MDF-Man-0116/15</v>
      </c>
      <c r="R145" s="178">
        <v>64.451273983799993</v>
      </c>
      <c r="T145" s="62" t="s">
        <v>4617</v>
      </c>
    </row>
    <row r="146" spans="1:20" ht="27" customHeight="1">
      <c r="A146" s="207" t="s">
        <v>2473</v>
      </c>
      <c r="B146" s="13" t="str">
        <f t="shared" si="16"/>
        <v>MDF-Man-0117/15</v>
      </c>
      <c r="C146" s="12" t="str">
        <f t="shared" si="17"/>
        <v>06.001.000053.SEI -PINI</v>
      </c>
      <c r="D146" s="17" t="s">
        <v>76</v>
      </c>
      <c r="E146" s="16" t="s">
        <v>0</v>
      </c>
      <c r="F146" s="110">
        <v>6</v>
      </c>
      <c r="G146" s="12"/>
      <c r="H146" s="254"/>
      <c r="I146" s="90">
        <f t="shared" si="12"/>
        <v>0</v>
      </c>
      <c r="J146" s="90">
        <v>129.59</v>
      </c>
      <c r="K146" s="227" t="e">
        <f>VLOOKUP(D146,#REF!,2,FALSE)</f>
        <v>#REF!</v>
      </c>
      <c r="L146" s="47"/>
      <c r="M146" s="33" t="s">
        <v>6945</v>
      </c>
      <c r="N146" s="47" t="str">
        <f t="shared" si="15"/>
        <v>06.001.000053.SEI -PINI</v>
      </c>
      <c r="O146" s="47"/>
      <c r="P146" t="str">
        <f t="shared" si="9"/>
        <v>MDF-Man-0117/15</v>
      </c>
      <c r="R146" s="178">
        <v>102.97774456744</v>
      </c>
      <c r="T146" s="62" t="s">
        <v>4618</v>
      </c>
    </row>
    <row r="147" spans="1:20" ht="27" customHeight="1">
      <c r="A147" s="207" t="s">
        <v>2474</v>
      </c>
      <c r="B147" s="13" t="str">
        <f t="shared" si="16"/>
        <v>MDF-Man-0118/15</v>
      </c>
      <c r="C147" s="12" t="str">
        <f t="shared" si="17"/>
        <v>06.001.000121.SEI -PINI</v>
      </c>
      <c r="D147" s="17" t="s">
        <v>77</v>
      </c>
      <c r="E147" s="16" t="s">
        <v>0</v>
      </c>
      <c r="F147" s="110">
        <v>7</v>
      </c>
      <c r="G147" s="12"/>
      <c r="H147" s="254"/>
      <c r="I147" s="90">
        <f t="shared" si="12"/>
        <v>0</v>
      </c>
      <c r="J147" s="90">
        <v>227.68</v>
      </c>
      <c r="K147" s="227" t="e">
        <f>VLOOKUP(D147,#REF!,2,FALSE)</f>
        <v>#REF!</v>
      </c>
      <c r="L147" s="47"/>
      <c r="M147" s="33" t="s">
        <v>6946</v>
      </c>
      <c r="N147" s="47" t="str">
        <f t="shared" si="15"/>
        <v>06.001.000121.SEI -PINI</v>
      </c>
      <c r="O147" s="47"/>
      <c r="P147" t="str">
        <f t="shared" si="9"/>
        <v>MDF-Man-0118/15</v>
      </c>
      <c r="R147" s="178">
        <v>180.93115487</v>
      </c>
      <c r="T147" s="62" t="s">
        <v>4619</v>
      </c>
    </row>
    <row r="148" spans="1:20" ht="27" customHeight="1">
      <c r="A148" s="207" t="s">
        <v>2475</v>
      </c>
      <c r="B148" s="13" t="str">
        <f t="shared" si="16"/>
        <v>MDF-Man-0119/15</v>
      </c>
      <c r="C148" s="12" t="str">
        <f t="shared" si="17"/>
        <v>06.002.000008.SEI -PINI</v>
      </c>
      <c r="D148" s="17" t="s">
        <v>78</v>
      </c>
      <c r="E148" s="16" t="s">
        <v>0</v>
      </c>
      <c r="F148" s="110">
        <v>7</v>
      </c>
      <c r="G148" s="12"/>
      <c r="H148" s="254"/>
      <c r="I148" s="90">
        <f t="shared" si="12"/>
        <v>0</v>
      </c>
      <c r="J148" s="90">
        <v>436.89</v>
      </c>
      <c r="K148" s="227" t="e">
        <f>VLOOKUP(D148,#REF!,2,FALSE)</f>
        <v>#REF!</v>
      </c>
      <c r="L148" s="47"/>
      <c r="M148" s="33" t="s">
        <v>6947</v>
      </c>
      <c r="N148" s="47" t="str">
        <f t="shared" si="15"/>
        <v>06.002.000008.SEI -PINI</v>
      </c>
      <c r="O148" s="47"/>
      <c r="P148" t="str">
        <f t="shared" ref="P148:P211" si="18">T148&amp;"/15"</f>
        <v>MDF-Man-0119/15</v>
      </c>
      <c r="R148" s="178">
        <v>347.18</v>
      </c>
      <c r="S148" s="205"/>
      <c r="T148" s="62" t="s">
        <v>4620</v>
      </c>
    </row>
    <row r="149" spans="1:20" ht="27" customHeight="1">
      <c r="A149" s="207" t="s">
        <v>2476</v>
      </c>
      <c r="B149" s="13" t="str">
        <f t="shared" si="16"/>
        <v>MDF-Man-0120/15</v>
      </c>
      <c r="C149" s="12" t="str">
        <f t="shared" si="17"/>
        <v>06.002.000009.SEI -PINI</v>
      </c>
      <c r="D149" s="17" t="s">
        <v>79</v>
      </c>
      <c r="E149" s="16" t="s">
        <v>0</v>
      </c>
      <c r="F149" s="110">
        <v>15</v>
      </c>
      <c r="G149" s="12"/>
      <c r="H149" s="254"/>
      <c r="I149" s="90">
        <f t="shared" si="12"/>
        <v>0</v>
      </c>
      <c r="J149" s="90">
        <v>384.25</v>
      </c>
      <c r="K149" s="227" t="e">
        <f>VLOOKUP(D149,#REF!,2,FALSE)</f>
        <v>#REF!</v>
      </c>
      <c r="L149" s="47"/>
      <c r="M149" s="33" t="s">
        <v>6948</v>
      </c>
      <c r="N149" s="47" t="str">
        <f t="shared" si="15"/>
        <v>06.002.000009.SEI -PINI</v>
      </c>
      <c r="O149" s="47"/>
      <c r="P149" t="str">
        <f t="shared" si="18"/>
        <v>MDF-Man-0120/15</v>
      </c>
      <c r="R149" s="178">
        <v>305.34413809770001</v>
      </c>
      <c r="T149" s="62" t="s">
        <v>4621</v>
      </c>
    </row>
    <row r="150" spans="1:20" ht="27" customHeight="1">
      <c r="A150" s="207" t="s">
        <v>2477</v>
      </c>
      <c r="B150" s="13" t="str">
        <f t="shared" si="16"/>
        <v>MDF-Man-0121/15</v>
      </c>
      <c r="C150" s="12" t="str">
        <f t="shared" si="17"/>
        <v>06.002.000010.SEI -PINI</v>
      </c>
      <c r="D150" s="17" t="s">
        <v>80</v>
      </c>
      <c r="E150" s="16" t="s">
        <v>0</v>
      </c>
      <c r="F150" s="110">
        <v>8</v>
      </c>
      <c r="G150" s="12"/>
      <c r="H150" s="254"/>
      <c r="I150" s="90">
        <f t="shared" si="12"/>
        <v>0</v>
      </c>
      <c r="J150" s="90">
        <v>385.72</v>
      </c>
      <c r="K150" s="227" t="e">
        <f>VLOOKUP(D150,#REF!,2,FALSE)</f>
        <v>#REF!</v>
      </c>
      <c r="L150" s="47"/>
      <c r="M150" s="33" t="s">
        <v>6949</v>
      </c>
      <c r="N150" s="47" t="str">
        <f t="shared" si="15"/>
        <v>06.002.000010.SEI -PINI</v>
      </c>
      <c r="O150" s="47"/>
      <c r="P150" t="str">
        <f t="shared" si="18"/>
        <v>MDF-Man-0121/15</v>
      </c>
      <c r="R150" s="178">
        <v>306.51413809770003</v>
      </c>
      <c r="T150" s="62" t="s">
        <v>4622</v>
      </c>
    </row>
    <row r="151" spans="1:20" ht="27" customHeight="1">
      <c r="A151" s="207" t="s">
        <v>2478</v>
      </c>
      <c r="B151" s="13" t="str">
        <f t="shared" si="16"/>
        <v>MDF-Man-0122/15</v>
      </c>
      <c r="C151" s="12" t="str">
        <f t="shared" si="17"/>
        <v>06.002.000011.SEI -PINI</v>
      </c>
      <c r="D151" s="17" t="s">
        <v>81</v>
      </c>
      <c r="E151" s="16" t="s">
        <v>0</v>
      </c>
      <c r="F151" s="110">
        <v>8</v>
      </c>
      <c r="G151" s="12"/>
      <c r="H151" s="254"/>
      <c r="I151" s="90">
        <f t="shared" si="12"/>
        <v>0</v>
      </c>
      <c r="J151" s="90">
        <v>97.65</v>
      </c>
      <c r="K151" s="227" t="e">
        <f>VLOOKUP(D151,#REF!,2,FALSE)</f>
        <v>#REF!</v>
      </c>
      <c r="L151" s="47"/>
      <c r="M151" s="33" t="s">
        <v>6950</v>
      </c>
      <c r="N151" s="47" t="str">
        <f t="shared" si="15"/>
        <v>06.002.000011.SEI -PINI</v>
      </c>
      <c r="O151" s="47"/>
      <c r="P151" t="str">
        <f t="shared" si="18"/>
        <v>MDF-Man-0122/15</v>
      </c>
      <c r="R151" s="178">
        <v>77.599999999999994</v>
      </c>
      <c r="T151" s="62" t="s">
        <v>4623</v>
      </c>
    </row>
    <row r="152" spans="1:20" ht="27" customHeight="1">
      <c r="A152" s="207" t="s">
        <v>2479</v>
      </c>
      <c r="B152" s="13" t="str">
        <f t="shared" si="16"/>
        <v>MDF-Man-0123/15</v>
      </c>
      <c r="C152" s="12" t="str">
        <f t="shared" si="17"/>
        <v>06.002.000012.SEI -PINI</v>
      </c>
      <c r="D152" s="17" t="s">
        <v>82</v>
      </c>
      <c r="E152" s="16" t="s">
        <v>0</v>
      </c>
      <c r="F152" s="110">
        <v>8</v>
      </c>
      <c r="G152" s="12"/>
      <c r="H152" s="254"/>
      <c r="I152" s="90">
        <f t="shared" si="12"/>
        <v>0</v>
      </c>
      <c r="J152" s="90">
        <v>143.66</v>
      </c>
      <c r="K152" s="227" t="e">
        <f>VLOOKUP(D152,#REF!,2,FALSE)</f>
        <v>#REF!</v>
      </c>
      <c r="L152" s="47"/>
      <c r="M152" s="33" t="s">
        <v>6951</v>
      </c>
      <c r="N152" s="47" t="str">
        <f t="shared" si="15"/>
        <v>06.002.000012.SEI -PINI</v>
      </c>
      <c r="O152" s="47"/>
      <c r="P152" t="str">
        <f t="shared" si="18"/>
        <v>MDF-Man-0123/15</v>
      </c>
      <c r="R152" s="178">
        <v>114.16</v>
      </c>
      <c r="T152" s="62" t="s">
        <v>4624</v>
      </c>
    </row>
    <row r="153" spans="1:20" ht="27" customHeight="1">
      <c r="A153" s="207" t="s">
        <v>2480</v>
      </c>
      <c r="B153" s="13" t="str">
        <f t="shared" si="16"/>
        <v>MDF-Man-0124/15</v>
      </c>
      <c r="C153" s="12" t="str">
        <f t="shared" si="17"/>
        <v>06.002.000014.SEI -PINI</v>
      </c>
      <c r="D153" s="17" t="s">
        <v>83</v>
      </c>
      <c r="E153" s="16" t="s">
        <v>0</v>
      </c>
      <c r="F153" s="110">
        <v>8</v>
      </c>
      <c r="G153" s="12"/>
      <c r="H153" s="254"/>
      <c r="I153" s="90">
        <f t="shared" si="12"/>
        <v>0</v>
      </c>
      <c r="J153" s="90">
        <v>63.46</v>
      </c>
      <c r="K153" s="227" t="e">
        <f>VLOOKUP(D153,#REF!,2,FALSE)</f>
        <v>#REF!</v>
      </c>
      <c r="L153" s="47"/>
      <c r="M153" s="33" t="s">
        <v>6952</v>
      </c>
      <c r="N153" s="47" t="str">
        <f t="shared" si="15"/>
        <v>06.002.000014.SEI -PINI</v>
      </c>
      <c r="O153" s="47"/>
      <c r="P153" t="str">
        <f t="shared" si="18"/>
        <v>MDF-Man-0124/15</v>
      </c>
      <c r="R153" s="178">
        <v>50.42989086499999</v>
      </c>
      <c r="T153" s="62" t="s">
        <v>4625</v>
      </c>
    </row>
    <row r="154" spans="1:20" ht="27" customHeight="1">
      <c r="A154" s="207" t="s">
        <v>2481</v>
      </c>
      <c r="B154" s="13" t="str">
        <f t="shared" si="16"/>
        <v>MDF-Man-0125/15</v>
      </c>
      <c r="C154" s="12" t="str">
        <f t="shared" si="17"/>
        <v>06.002.000015.SEI -PINI</v>
      </c>
      <c r="D154" s="17" t="s">
        <v>84</v>
      </c>
      <c r="E154" s="16" t="s">
        <v>0</v>
      </c>
      <c r="F154" s="110">
        <v>8</v>
      </c>
      <c r="G154" s="12"/>
      <c r="H154" s="254"/>
      <c r="I154" s="90">
        <f t="shared" si="12"/>
        <v>0</v>
      </c>
      <c r="J154" s="90">
        <v>76.31</v>
      </c>
      <c r="K154" s="227" t="e">
        <f>VLOOKUP(D154,#REF!,2,FALSE)</f>
        <v>#REF!</v>
      </c>
      <c r="L154" s="47"/>
      <c r="M154" s="33" t="s">
        <v>6953</v>
      </c>
      <c r="N154" s="47" t="str">
        <f t="shared" si="15"/>
        <v>06.002.000015.SEI -PINI</v>
      </c>
      <c r="O154" s="47"/>
      <c r="P154" t="str">
        <f t="shared" si="18"/>
        <v>MDF-Man-0125/15</v>
      </c>
      <c r="R154" s="178">
        <v>60.642724655000002</v>
      </c>
      <c r="T154" s="62" t="s">
        <v>4626</v>
      </c>
    </row>
    <row r="155" spans="1:20" ht="27" customHeight="1">
      <c r="A155" s="207" t="s">
        <v>2482</v>
      </c>
      <c r="B155" s="13" t="str">
        <f t="shared" si="16"/>
        <v>MDF-Man-0126/15</v>
      </c>
      <c r="C155" s="12" t="str">
        <f t="shared" si="17"/>
        <v>06.003.000001.SEI -PINI</v>
      </c>
      <c r="D155" s="17" t="s">
        <v>85</v>
      </c>
      <c r="E155" s="16" t="s">
        <v>3</v>
      </c>
      <c r="F155" s="110">
        <v>6</v>
      </c>
      <c r="G155" s="12"/>
      <c r="H155" s="254"/>
      <c r="I155" s="90">
        <f t="shared" si="12"/>
        <v>0</v>
      </c>
      <c r="J155" s="90">
        <v>177.28</v>
      </c>
      <c r="K155" s="227" t="e">
        <f>VLOOKUP(D155,#REF!,2,FALSE)</f>
        <v>#REF!</v>
      </c>
      <c r="L155" s="47"/>
      <c r="M155" s="33" t="s">
        <v>6954</v>
      </c>
      <c r="N155" s="47" t="str">
        <f t="shared" si="15"/>
        <v>06.003.000001.SEI -PINI</v>
      </c>
      <c r="O155" s="47"/>
      <c r="P155" t="str">
        <f t="shared" si="18"/>
        <v>MDF-Man-0126/15</v>
      </c>
      <c r="R155" s="178">
        <v>140.87990365600001</v>
      </c>
      <c r="T155" s="62" t="s">
        <v>4627</v>
      </c>
    </row>
    <row r="156" spans="1:20" ht="27" customHeight="1">
      <c r="A156" s="207" t="s">
        <v>2483</v>
      </c>
      <c r="B156" s="13" t="str">
        <f t="shared" si="16"/>
        <v>MDF-Man-0127/15</v>
      </c>
      <c r="C156" s="12" t="str">
        <f t="shared" si="17"/>
        <v>06.003.000003.SEI -PINI</v>
      </c>
      <c r="D156" s="17" t="s">
        <v>86</v>
      </c>
      <c r="E156" s="16" t="s">
        <v>3</v>
      </c>
      <c r="F156" s="110">
        <v>7</v>
      </c>
      <c r="G156" s="12"/>
      <c r="H156" s="254"/>
      <c r="I156" s="90">
        <f t="shared" si="12"/>
        <v>0</v>
      </c>
      <c r="J156" s="90">
        <v>189.02</v>
      </c>
      <c r="K156" s="227" t="e">
        <f>VLOOKUP(D156,#REF!,2,FALSE)</f>
        <v>#REF!</v>
      </c>
      <c r="L156" s="47"/>
      <c r="M156" s="33" t="s">
        <v>6955</v>
      </c>
      <c r="N156" s="47" t="str">
        <f t="shared" si="15"/>
        <v>06.003.000003.SEI -PINI</v>
      </c>
      <c r="O156" s="47"/>
      <c r="P156" t="str">
        <f t="shared" si="18"/>
        <v>MDF-Man-0127/15</v>
      </c>
      <c r="R156" s="178">
        <v>150.20919654400001</v>
      </c>
      <c r="T156" s="62" t="s">
        <v>4628</v>
      </c>
    </row>
    <row r="157" spans="1:20" ht="27" customHeight="1">
      <c r="A157" s="207" t="s">
        <v>2484</v>
      </c>
      <c r="B157" s="13" t="str">
        <f t="shared" si="16"/>
        <v>MDF-Man-0128/15</v>
      </c>
      <c r="C157" s="12" t="str">
        <f t="shared" si="17"/>
        <v>06.003.000004.SEI -PINI</v>
      </c>
      <c r="D157" s="17" t="s">
        <v>87</v>
      </c>
      <c r="E157" s="16" t="s">
        <v>3</v>
      </c>
      <c r="F157" s="110">
        <v>7</v>
      </c>
      <c r="G157" s="12"/>
      <c r="H157" s="254"/>
      <c r="I157" s="90">
        <f t="shared" si="12"/>
        <v>0</v>
      </c>
      <c r="J157" s="90">
        <v>550.13</v>
      </c>
      <c r="K157" s="227" t="e">
        <f>VLOOKUP(D157,#REF!,2,FALSE)</f>
        <v>#REF!</v>
      </c>
      <c r="L157" s="47"/>
      <c r="M157" s="33" t="s">
        <v>6956</v>
      </c>
      <c r="N157" s="47" t="str">
        <f t="shared" si="15"/>
        <v>06.003.000004.SEI -PINI</v>
      </c>
      <c r="O157" s="47"/>
      <c r="P157" t="str">
        <f t="shared" si="18"/>
        <v>MDF-Man-0128/15</v>
      </c>
      <c r="R157" s="178">
        <v>437.16755888</v>
      </c>
      <c r="T157" s="62" t="s">
        <v>4629</v>
      </c>
    </row>
    <row r="158" spans="1:20" ht="27" customHeight="1">
      <c r="A158" s="207" t="s">
        <v>2485</v>
      </c>
      <c r="B158" s="13" t="str">
        <f t="shared" si="16"/>
        <v>MDF-Man-0129/15</v>
      </c>
      <c r="C158" s="12" t="str">
        <f t="shared" si="17"/>
        <v>06.003.000005.SEI -PINI</v>
      </c>
      <c r="D158" s="17" t="s">
        <v>88</v>
      </c>
      <c r="E158" s="16" t="s">
        <v>3</v>
      </c>
      <c r="F158" s="110">
        <v>4</v>
      </c>
      <c r="G158" s="12"/>
      <c r="H158" s="254"/>
      <c r="I158" s="90">
        <f t="shared" si="12"/>
        <v>0</v>
      </c>
      <c r="J158" s="90">
        <v>488.02</v>
      </c>
      <c r="K158" s="227" t="e">
        <f>VLOOKUP(D158,#REF!,2,FALSE)</f>
        <v>#REF!</v>
      </c>
      <c r="L158" s="47"/>
      <c r="M158" s="33" t="s">
        <v>6957</v>
      </c>
      <c r="N158" s="47" t="str">
        <f t="shared" si="15"/>
        <v>06.003.000005.SEI -PINI</v>
      </c>
      <c r="O158" s="47"/>
      <c r="P158" t="str">
        <f t="shared" si="18"/>
        <v>MDF-Man-0129/15</v>
      </c>
      <c r="R158" s="178">
        <v>387.80820040000003</v>
      </c>
      <c r="T158" s="62" t="s">
        <v>4630</v>
      </c>
    </row>
    <row r="159" spans="1:20" ht="27" customHeight="1">
      <c r="A159" s="207" t="s">
        <v>2486</v>
      </c>
      <c r="B159" s="13" t="str">
        <f t="shared" si="16"/>
        <v>MDF-Man-0130/15</v>
      </c>
      <c r="C159" s="12" t="str">
        <f t="shared" si="17"/>
        <v>06.003.000006.SEI -PINI</v>
      </c>
      <c r="D159" s="17" t="s">
        <v>89</v>
      </c>
      <c r="E159" s="16" t="s">
        <v>3</v>
      </c>
      <c r="F159" s="110">
        <v>5</v>
      </c>
      <c r="G159" s="12"/>
      <c r="H159" s="254"/>
      <c r="I159" s="90">
        <f t="shared" si="12"/>
        <v>0</v>
      </c>
      <c r="J159" s="90">
        <v>370.33</v>
      </c>
      <c r="K159" s="227" t="e">
        <f>VLOOKUP(D159,#REF!,2,FALSE)</f>
        <v>#REF!</v>
      </c>
      <c r="L159" s="47"/>
      <c r="M159" s="33" t="s">
        <v>6958</v>
      </c>
      <c r="N159" s="47" t="str">
        <f t="shared" si="15"/>
        <v>06.003.000006.SEI -PINI</v>
      </c>
      <c r="O159" s="47"/>
      <c r="P159" t="str">
        <f t="shared" si="18"/>
        <v>MDF-Man-0130/15</v>
      </c>
      <c r="R159" s="178">
        <v>294.28889933599999</v>
      </c>
      <c r="T159" s="62" t="s">
        <v>4631</v>
      </c>
    </row>
    <row r="160" spans="1:20" ht="27" customHeight="1">
      <c r="A160" s="207" t="s">
        <v>2487</v>
      </c>
      <c r="B160" s="13" t="str">
        <f t="shared" si="16"/>
        <v>MDF-Man-0131/15</v>
      </c>
      <c r="C160" s="12" t="str">
        <f t="shared" si="17"/>
        <v>06.003.000007.SEI -PINI</v>
      </c>
      <c r="D160" s="17" t="s">
        <v>90</v>
      </c>
      <c r="E160" s="16" t="s">
        <v>3</v>
      </c>
      <c r="F160" s="110">
        <v>7</v>
      </c>
      <c r="G160" s="12"/>
      <c r="H160" s="254"/>
      <c r="I160" s="90">
        <f t="shared" si="12"/>
        <v>0</v>
      </c>
      <c r="J160" s="90">
        <v>514.66</v>
      </c>
      <c r="K160" s="227" t="e">
        <f>VLOOKUP(D160,#REF!,2,FALSE)</f>
        <v>#REF!</v>
      </c>
      <c r="L160" s="47"/>
      <c r="M160" s="33" t="s">
        <v>6959</v>
      </c>
      <c r="N160" s="47" t="str">
        <f t="shared" si="15"/>
        <v>06.003.000007.SEI -PINI</v>
      </c>
      <c r="O160" s="47"/>
      <c r="P160" t="str">
        <f t="shared" si="18"/>
        <v>MDF-Man-0131/15</v>
      </c>
      <c r="R160" s="178">
        <v>408.982002416</v>
      </c>
      <c r="T160" s="62" t="s">
        <v>4632</v>
      </c>
    </row>
    <row r="161" spans="1:20" ht="27" customHeight="1">
      <c r="A161" s="207" t="s">
        <v>2488</v>
      </c>
      <c r="B161" s="13" t="str">
        <f t="shared" si="16"/>
        <v>MDF-Man-0132/15</v>
      </c>
      <c r="C161" s="12" t="str">
        <f t="shared" si="17"/>
        <v>06.003.000008.SEI -PINI</v>
      </c>
      <c r="D161" s="17" t="s">
        <v>91</v>
      </c>
      <c r="E161" s="16" t="s">
        <v>3</v>
      </c>
      <c r="F161" s="110">
        <v>7</v>
      </c>
      <c r="G161" s="12"/>
      <c r="H161" s="254"/>
      <c r="I161" s="90">
        <f t="shared" si="12"/>
        <v>0</v>
      </c>
      <c r="J161" s="90">
        <v>441.09</v>
      </c>
      <c r="K161" s="227" t="e">
        <f>VLOOKUP(D161,#REF!,2,FALSE)</f>
        <v>#REF!</v>
      </c>
      <c r="L161" s="47"/>
      <c r="M161" s="33" t="s">
        <v>6960</v>
      </c>
      <c r="N161" s="47" t="str">
        <f t="shared" si="15"/>
        <v>06.003.000008.SEI -PINI</v>
      </c>
      <c r="O161" s="47"/>
      <c r="P161" t="str">
        <f t="shared" si="18"/>
        <v>MDF-Man-0132/15</v>
      </c>
      <c r="R161" s="178">
        <v>350.51755888000002</v>
      </c>
      <c r="T161" s="62" t="s">
        <v>4633</v>
      </c>
    </row>
    <row r="162" spans="1:20" ht="27" customHeight="1">
      <c r="A162" s="207" t="s">
        <v>2489</v>
      </c>
      <c r="B162" s="13" t="str">
        <f t="shared" si="16"/>
        <v>MDF-Man-0133/15</v>
      </c>
      <c r="C162" s="12" t="str">
        <f t="shared" si="17"/>
        <v>06.003.000011.SEI -PINI</v>
      </c>
      <c r="D162" s="17" t="s">
        <v>92</v>
      </c>
      <c r="E162" s="16" t="s">
        <v>3</v>
      </c>
      <c r="F162" s="110">
        <v>10</v>
      </c>
      <c r="G162" s="12"/>
      <c r="H162" s="254"/>
      <c r="I162" s="90">
        <f t="shared" si="12"/>
        <v>0</v>
      </c>
      <c r="J162" s="90">
        <v>375.47</v>
      </c>
      <c r="K162" s="227" t="e">
        <f>VLOOKUP(D162,#REF!,2,FALSE)</f>
        <v>#REF!</v>
      </c>
      <c r="L162" s="47"/>
      <c r="M162" s="33" t="s">
        <v>6961</v>
      </c>
      <c r="N162" s="47" t="str">
        <f t="shared" si="15"/>
        <v>06.003.000011.SEI -PINI</v>
      </c>
      <c r="O162" s="47"/>
      <c r="P162" t="str">
        <f t="shared" si="18"/>
        <v>MDF-Man-0133/15</v>
      </c>
      <c r="R162" s="178">
        <v>298.36820039999998</v>
      </c>
      <c r="T162" s="62" t="s">
        <v>4634</v>
      </c>
    </row>
    <row r="163" spans="1:20" ht="27" customHeight="1">
      <c r="A163" s="207" t="s">
        <v>2490</v>
      </c>
      <c r="B163" s="13" t="str">
        <f t="shared" si="16"/>
        <v>MDF-Man-0134/15</v>
      </c>
      <c r="C163" s="12" t="str">
        <f t="shared" si="17"/>
        <v>06.003.000012.SEI -PINI</v>
      </c>
      <c r="D163" s="17" t="s">
        <v>93</v>
      </c>
      <c r="E163" s="16" t="s">
        <v>3</v>
      </c>
      <c r="F163" s="110">
        <v>9</v>
      </c>
      <c r="G163" s="12"/>
      <c r="H163" s="254"/>
      <c r="I163" s="90">
        <f t="shared" si="12"/>
        <v>0</v>
      </c>
      <c r="J163" s="90">
        <v>332.86</v>
      </c>
      <c r="K163" s="227" t="e">
        <f>VLOOKUP(D163,#REF!,2,FALSE)</f>
        <v>#REF!</v>
      </c>
      <c r="L163" s="47"/>
      <c r="M163" s="33" t="s">
        <v>6962</v>
      </c>
      <c r="N163" s="47" t="str">
        <f t="shared" si="15"/>
        <v>06.003.000012.SEI -PINI</v>
      </c>
      <c r="O163" s="47"/>
      <c r="P163" t="str">
        <f t="shared" si="18"/>
        <v>MDF-Man-0134/15</v>
      </c>
      <c r="R163" s="178">
        <v>264.50920144960003</v>
      </c>
      <c r="T163" s="62" t="s">
        <v>4635</v>
      </c>
    </row>
    <row r="164" spans="1:20" ht="27" customHeight="1">
      <c r="A164" s="207" t="s">
        <v>2491</v>
      </c>
      <c r="B164" s="13" t="str">
        <f t="shared" si="16"/>
        <v>MDF-Man-0135/15</v>
      </c>
      <c r="C164" s="12" t="str">
        <f t="shared" si="17"/>
        <v>06.003.000014.SEI -PINI</v>
      </c>
      <c r="D164" s="17" t="s">
        <v>94</v>
      </c>
      <c r="E164" s="16" t="s">
        <v>3</v>
      </c>
      <c r="F164" s="110">
        <v>7</v>
      </c>
      <c r="G164" s="12"/>
      <c r="H164" s="254"/>
      <c r="I164" s="90">
        <f t="shared" si="12"/>
        <v>0</v>
      </c>
      <c r="J164" s="90">
        <v>641.16</v>
      </c>
      <c r="K164" s="227" t="e">
        <f>VLOOKUP(D164,#REF!,2,FALSE)</f>
        <v>#REF!</v>
      </c>
      <c r="L164" s="47"/>
      <c r="M164" s="33" t="s">
        <v>6963</v>
      </c>
      <c r="N164" s="47" t="str">
        <f t="shared" si="15"/>
        <v>06.003.000014.SEI -PINI</v>
      </c>
      <c r="O164" s="47"/>
      <c r="P164" t="str">
        <f t="shared" si="18"/>
        <v>MDF-Man-0135/15</v>
      </c>
      <c r="R164" s="178">
        <v>509.50534120000003</v>
      </c>
      <c r="T164" s="62" t="s">
        <v>4636</v>
      </c>
    </row>
    <row r="165" spans="1:20" ht="27" customHeight="1">
      <c r="A165" s="207" t="s">
        <v>2492</v>
      </c>
      <c r="B165" s="13" t="str">
        <f t="shared" si="16"/>
        <v>MDF-Man-0136/15</v>
      </c>
      <c r="C165" s="12" t="str">
        <f t="shared" si="17"/>
        <v>06.003.000015.SEI -PINI</v>
      </c>
      <c r="D165" s="17" t="s">
        <v>95</v>
      </c>
      <c r="E165" s="16" t="s">
        <v>3</v>
      </c>
      <c r="F165" s="110">
        <v>8</v>
      </c>
      <c r="G165" s="12"/>
      <c r="H165" s="254"/>
      <c r="I165" s="90">
        <f t="shared" si="12"/>
        <v>0</v>
      </c>
      <c r="J165" s="90">
        <v>598.17999999999995</v>
      </c>
      <c r="K165" s="227" t="e">
        <f>VLOOKUP(D165,#REF!,2,FALSE)</f>
        <v>#REF!</v>
      </c>
      <c r="L165" s="47"/>
      <c r="M165" s="33" t="s">
        <v>6964</v>
      </c>
      <c r="N165" s="47" t="str">
        <f t="shared" si="15"/>
        <v>06.003.000015.SEI -PINI</v>
      </c>
      <c r="O165" s="47"/>
      <c r="P165" t="str">
        <f t="shared" si="18"/>
        <v>MDF-Man-0136/15</v>
      </c>
      <c r="R165" s="178">
        <v>475.34891159999995</v>
      </c>
      <c r="T165" s="62" t="s">
        <v>4637</v>
      </c>
    </row>
    <row r="166" spans="1:20" ht="27" customHeight="1">
      <c r="A166" s="207" t="s">
        <v>2493</v>
      </c>
      <c r="B166" s="13" t="str">
        <f t="shared" si="16"/>
        <v>MDF-Man-0137/15</v>
      </c>
      <c r="C166" s="12" t="str">
        <f t="shared" si="17"/>
        <v>06.003.000016.SEI -PINI</v>
      </c>
      <c r="D166" s="17" t="s">
        <v>96</v>
      </c>
      <c r="E166" s="16" t="s">
        <v>3</v>
      </c>
      <c r="F166" s="110">
        <v>5</v>
      </c>
      <c r="G166" s="12"/>
      <c r="H166" s="254"/>
      <c r="I166" s="90">
        <f t="shared" si="12"/>
        <v>0</v>
      </c>
      <c r="J166" s="90">
        <v>556.21</v>
      </c>
      <c r="K166" s="227" t="e">
        <f>VLOOKUP(D166,#REF!,2,FALSE)</f>
        <v>#REF!</v>
      </c>
      <c r="L166" s="47"/>
      <c r="M166" s="33" t="s">
        <v>6965</v>
      </c>
      <c r="N166" s="47" t="str">
        <f t="shared" si="15"/>
        <v>06.003.000016.SEI -PINI</v>
      </c>
      <c r="O166" s="47"/>
      <c r="P166" t="str">
        <f t="shared" si="18"/>
        <v>MDF-Man-0137/15</v>
      </c>
      <c r="R166" s="178">
        <v>441.99837460000003</v>
      </c>
      <c r="T166" s="62" t="s">
        <v>4638</v>
      </c>
    </row>
    <row r="167" spans="1:20" ht="27" customHeight="1">
      <c r="A167" s="207" t="s">
        <v>2494</v>
      </c>
      <c r="B167" s="13" t="str">
        <f t="shared" si="16"/>
        <v>MDF-Man-0138/15</v>
      </c>
      <c r="C167" s="12" t="str">
        <f t="shared" si="17"/>
        <v>06.003.000017.SEI -PINI</v>
      </c>
      <c r="D167" s="17" t="s">
        <v>97</v>
      </c>
      <c r="E167" s="16" t="s">
        <v>3</v>
      </c>
      <c r="F167" s="110">
        <v>6</v>
      </c>
      <c r="G167" s="12"/>
      <c r="H167" s="254"/>
      <c r="I167" s="90">
        <f t="shared" si="12"/>
        <v>0</v>
      </c>
      <c r="J167" s="90">
        <v>884.56</v>
      </c>
      <c r="K167" s="227" t="e">
        <f>VLOOKUP(D167,#REF!,2,FALSE)</f>
        <v>#REF!</v>
      </c>
      <c r="L167" s="47"/>
      <c r="M167" s="33" t="s">
        <v>6966</v>
      </c>
      <c r="N167" s="47" t="str">
        <f t="shared" si="15"/>
        <v>06.003.000017.SEI -PINI</v>
      </c>
      <c r="O167" s="47"/>
      <c r="P167" t="str">
        <f t="shared" si="18"/>
        <v>MDF-Man-0138/15</v>
      </c>
      <c r="R167" s="178">
        <v>702.92793189999998</v>
      </c>
      <c r="T167" s="62" t="s">
        <v>4639</v>
      </c>
    </row>
    <row r="168" spans="1:20" ht="27" customHeight="1">
      <c r="A168" s="207" t="s">
        <v>2495</v>
      </c>
      <c r="B168" s="13" t="str">
        <f t="shared" si="16"/>
        <v>MDF-Man-0139/15</v>
      </c>
      <c r="C168" s="12" t="str">
        <f t="shared" si="17"/>
        <v>06.003.000020.SEI -PINI</v>
      </c>
      <c r="D168" s="17" t="s">
        <v>98</v>
      </c>
      <c r="E168" s="16" t="s">
        <v>3</v>
      </c>
      <c r="F168" s="110">
        <v>9</v>
      </c>
      <c r="G168" s="12"/>
      <c r="H168" s="254"/>
      <c r="I168" s="90">
        <f t="shared" si="12"/>
        <v>0</v>
      </c>
      <c r="J168" s="90">
        <v>764.35</v>
      </c>
      <c r="K168" s="227" t="e">
        <f>VLOOKUP(D168,#REF!,2,FALSE)</f>
        <v>#REF!</v>
      </c>
      <c r="L168" s="47"/>
      <c r="M168" s="33" t="s">
        <v>6967</v>
      </c>
      <c r="N168" s="47" t="str">
        <f t="shared" si="15"/>
        <v>06.003.000020.SEI -PINI</v>
      </c>
      <c r="O168" s="47"/>
      <c r="P168" t="str">
        <f t="shared" si="18"/>
        <v>MDF-Man-0139/15</v>
      </c>
      <c r="R168" s="178">
        <v>607.39998559999992</v>
      </c>
      <c r="T168" s="62" t="s">
        <v>4640</v>
      </c>
    </row>
    <row r="169" spans="1:20" ht="27" customHeight="1">
      <c r="A169" s="207" t="s">
        <v>2496</v>
      </c>
      <c r="B169" s="13" t="str">
        <f t="shared" si="16"/>
        <v>MDF-Man-0140/15</v>
      </c>
      <c r="C169" s="12" t="str">
        <f t="shared" si="17"/>
        <v>06.003.000023.SEI -PINI</v>
      </c>
      <c r="D169" s="17" t="s">
        <v>99</v>
      </c>
      <c r="E169" s="16" t="s">
        <v>3</v>
      </c>
      <c r="F169" s="110">
        <v>8</v>
      </c>
      <c r="G169" s="12"/>
      <c r="H169" s="254"/>
      <c r="I169" s="90">
        <f t="shared" si="12"/>
        <v>0</v>
      </c>
      <c r="J169" s="90">
        <v>697.3</v>
      </c>
      <c r="K169" s="227" t="e">
        <f>VLOOKUP(D169,#REF!,2,FALSE)</f>
        <v>#REF!</v>
      </c>
      <c r="L169" s="47"/>
      <c r="M169" s="33" t="s">
        <v>6968</v>
      </c>
      <c r="N169" s="47" t="str">
        <f t="shared" si="15"/>
        <v>06.003.000023.SEI -PINI</v>
      </c>
      <c r="O169" s="47"/>
      <c r="P169" t="str">
        <f t="shared" si="18"/>
        <v>MDF-Man-0140/15</v>
      </c>
      <c r="R169" s="178">
        <v>554.1158782</v>
      </c>
      <c r="T169" s="62" t="s">
        <v>4641</v>
      </c>
    </row>
    <row r="170" spans="1:20" ht="27" customHeight="1">
      <c r="A170" s="207" t="s">
        <v>2497</v>
      </c>
      <c r="B170" s="13" t="str">
        <f t="shared" si="16"/>
        <v>MDF-Man-0141/15</v>
      </c>
      <c r="C170" s="12" t="str">
        <f t="shared" si="17"/>
        <v>06.003.000024.SEI -PINI</v>
      </c>
      <c r="D170" s="17" t="s">
        <v>100</v>
      </c>
      <c r="E170" s="16" t="s">
        <v>3</v>
      </c>
      <c r="F170" s="110">
        <v>7</v>
      </c>
      <c r="G170" s="12"/>
      <c r="H170" s="254"/>
      <c r="I170" s="90">
        <f t="shared" si="12"/>
        <v>0</v>
      </c>
      <c r="J170" s="90">
        <v>642.30999999999995</v>
      </c>
      <c r="K170" s="227" t="e">
        <f>VLOOKUP(D170,#REF!,2,FALSE)</f>
        <v>#REF!</v>
      </c>
      <c r="L170" s="47"/>
      <c r="M170" s="33" t="s">
        <v>6969</v>
      </c>
      <c r="N170" s="47" t="str">
        <f t="shared" si="15"/>
        <v>06.003.000024.SEI -PINI</v>
      </c>
      <c r="O170" s="47"/>
      <c r="P170" t="str">
        <f t="shared" si="18"/>
        <v>MDF-Man-0141/15</v>
      </c>
      <c r="R170" s="178">
        <v>510.41500301999997</v>
      </c>
      <c r="T170" s="62" t="s">
        <v>4642</v>
      </c>
    </row>
    <row r="171" spans="1:20" ht="27" customHeight="1">
      <c r="A171" s="207" t="s">
        <v>2498</v>
      </c>
      <c r="B171" s="13" t="str">
        <f t="shared" si="16"/>
        <v>MDF-Man-0142/15</v>
      </c>
      <c r="C171" s="12" t="str">
        <f t="shared" si="17"/>
        <v>06.003.000033.SEI -PINI</v>
      </c>
      <c r="D171" s="17" t="s">
        <v>101</v>
      </c>
      <c r="E171" s="16" t="s">
        <v>3</v>
      </c>
      <c r="F171" s="110">
        <v>8</v>
      </c>
      <c r="G171" s="12"/>
      <c r="H171" s="254"/>
      <c r="I171" s="90">
        <f t="shared" si="12"/>
        <v>0</v>
      </c>
      <c r="J171" s="90">
        <v>456.16</v>
      </c>
      <c r="K171" s="227" t="e">
        <f>VLOOKUP(D171,#REF!,2,FALSE)</f>
        <v>#REF!</v>
      </c>
      <c r="L171" s="47"/>
      <c r="M171" s="33" t="s">
        <v>6970</v>
      </c>
      <c r="N171" s="47" t="str">
        <f t="shared" si="15"/>
        <v>06.003.000033.SEI -PINI</v>
      </c>
      <c r="O171" s="47"/>
      <c r="P171" t="str">
        <f t="shared" si="18"/>
        <v>MDF-Man-0142/15</v>
      </c>
      <c r="R171" s="178">
        <v>362.48899149999994</v>
      </c>
      <c r="T171" s="62" t="s">
        <v>4643</v>
      </c>
    </row>
    <row r="172" spans="1:20" ht="27" customHeight="1">
      <c r="A172" s="207" t="s">
        <v>2499</v>
      </c>
      <c r="B172" s="13" t="str">
        <f t="shared" si="16"/>
        <v>MDF-Man-0143/15</v>
      </c>
      <c r="C172" s="12" t="str">
        <f t="shared" si="17"/>
        <v>06.003.000086.SEI -PINI</v>
      </c>
      <c r="D172" s="17" t="s">
        <v>8949</v>
      </c>
      <c r="E172" s="16" t="s">
        <v>16</v>
      </c>
      <c r="F172" s="110">
        <v>8</v>
      </c>
      <c r="G172" s="12"/>
      <c r="H172" s="254"/>
      <c r="I172" s="90">
        <f t="shared" si="12"/>
        <v>0</v>
      </c>
      <c r="J172" s="90">
        <v>13.62</v>
      </c>
      <c r="K172" s="227"/>
      <c r="L172" s="47"/>
      <c r="M172" s="33" t="s">
        <v>6971</v>
      </c>
      <c r="N172" s="47" t="str">
        <f t="shared" si="15"/>
        <v>06.003.000086.SEI -PINI</v>
      </c>
      <c r="O172" s="47"/>
      <c r="P172" t="str">
        <f t="shared" si="18"/>
        <v>MDF-Man-0143/15</v>
      </c>
      <c r="R172" s="178">
        <v>10.82</v>
      </c>
      <c r="T172" s="62" t="s">
        <v>4644</v>
      </c>
    </row>
    <row r="173" spans="1:20" ht="27" customHeight="1">
      <c r="A173" s="207" t="s">
        <v>2500</v>
      </c>
      <c r="B173" s="13" t="str">
        <f t="shared" si="16"/>
        <v>MDF-Man-0144/15</v>
      </c>
      <c r="C173" s="12" t="str">
        <f t="shared" si="17"/>
        <v>06.003.000090.SEI -PINI</v>
      </c>
      <c r="D173" s="17" t="s">
        <v>102</v>
      </c>
      <c r="E173" s="16" t="s">
        <v>16</v>
      </c>
      <c r="F173" s="110">
        <v>12</v>
      </c>
      <c r="G173" s="12"/>
      <c r="H173" s="254"/>
      <c r="I173" s="90">
        <f t="shared" si="12"/>
        <v>0</v>
      </c>
      <c r="J173" s="90">
        <v>14.35</v>
      </c>
      <c r="K173" s="227" t="e">
        <f>VLOOKUP(D173,#REF!,2,FALSE)</f>
        <v>#REF!</v>
      </c>
      <c r="L173" s="47"/>
      <c r="M173" s="33" t="s">
        <v>6972</v>
      </c>
      <c r="N173" s="47" t="str">
        <f t="shared" si="15"/>
        <v>06.003.000090.SEI -PINI</v>
      </c>
      <c r="O173" s="47"/>
      <c r="P173" t="str">
        <f t="shared" si="18"/>
        <v>MDF-Man-0144/15</v>
      </c>
      <c r="R173" s="178">
        <v>11.402878874999999</v>
      </c>
      <c r="T173" s="62" t="s">
        <v>4645</v>
      </c>
    </row>
    <row r="174" spans="1:20" ht="27" customHeight="1">
      <c r="A174" s="207" t="s">
        <v>2501</v>
      </c>
      <c r="B174" s="13" t="str">
        <f t="shared" si="16"/>
        <v>MDF-Man-0145/15</v>
      </c>
      <c r="C174" s="12" t="str">
        <f t="shared" si="17"/>
        <v>06.003.000091.SEI -PINI</v>
      </c>
      <c r="D174" s="17" t="s">
        <v>103</v>
      </c>
      <c r="E174" s="16" t="s">
        <v>16</v>
      </c>
      <c r="F174" s="110">
        <v>12</v>
      </c>
      <c r="G174" s="12"/>
      <c r="H174" s="254"/>
      <c r="I174" s="90">
        <f t="shared" si="12"/>
        <v>0</v>
      </c>
      <c r="J174" s="90">
        <v>22.44</v>
      </c>
      <c r="K174" s="227" t="e">
        <f>VLOOKUP(D174,#REF!,2,FALSE)</f>
        <v>#REF!</v>
      </c>
      <c r="L174" s="47"/>
      <c r="M174" s="33" t="s">
        <v>6973</v>
      </c>
      <c r="N174" s="47" t="str">
        <f t="shared" si="15"/>
        <v>06.003.000091.SEI -PINI</v>
      </c>
      <c r="O174" s="47"/>
      <c r="P174" t="str">
        <f t="shared" si="18"/>
        <v>MDF-Man-0145/15</v>
      </c>
      <c r="R174" s="178">
        <v>17.831724000000001</v>
      </c>
      <c r="T174" s="62" t="s">
        <v>4646</v>
      </c>
    </row>
    <row r="175" spans="1:20" ht="27" customHeight="1">
      <c r="A175" s="207" t="s">
        <v>2502</v>
      </c>
      <c r="B175" s="13" t="str">
        <f t="shared" si="16"/>
        <v>MDF-Man-0146/15</v>
      </c>
      <c r="C175" s="12" t="str">
        <f t="shared" si="17"/>
        <v>06.003.000092.SEI -PINI</v>
      </c>
      <c r="D175" s="17" t="s">
        <v>104</v>
      </c>
      <c r="E175" s="16" t="s">
        <v>16</v>
      </c>
      <c r="F175" s="110">
        <v>12</v>
      </c>
      <c r="G175" s="12"/>
      <c r="H175" s="254"/>
      <c r="I175" s="90">
        <f t="shared" si="12"/>
        <v>0</v>
      </c>
      <c r="J175" s="90">
        <v>32.299999999999997</v>
      </c>
      <c r="K175" s="227" t="e">
        <f>VLOOKUP(D175,#REF!,2,FALSE)</f>
        <v>#REF!</v>
      </c>
      <c r="L175" s="47"/>
      <c r="M175" s="33" t="s">
        <v>6974</v>
      </c>
      <c r="N175" s="47" t="str">
        <f t="shared" si="15"/>
        <v>06.003.000092.SEI -PINI</v>
      </c>
      <c r="O175" s="47"/>
      <c r="P175" t="str">
        <f t="shared" si="18"/>
        <v>MDF-Man-0146/15</v>
      </c>
      <c r="R175" s="178">
        <v>25.670501999999999</v>
      </c>
      <c r="T175" s="62" t="s">
        <v>4647</v>
      </c>
    </row>
    <row r="176" spans="1:20" ht="27" customHeight="1">
      <c r="A176" s="207" t="s">
        <v>2503</v>
      </c>
      <c r="B176" s="13" t="str">
        <f t="shared" si="16"/>
        <v>MDF-Man-0147/15</v>
      </c>
      <c r="C176" s="12" t="str">
        <f t="shared" si="17"/>
        <v>06.003.000093.SEI -PINI</v>
      </c>
      <c r="D176" s="17" t="s">
        <v>105</v>
      </c>
      <c r="E176" s="16" t="s">
        <v>16</v>
      </c>
      <c r="F176" s="110">
        <v>12</v>
      </c>
      <c r="G176" s="12"/>
      <c r="H176" s="254"/>
      <c r="I176" s="90">
        <f t="shared" si="12"/>
        <v>0</v>
      </c>
      <c r="J176" s="90">
        <v>12.14</v>
      </c>
      <c r="K176" s="227" t="e">
        <f>VLOOKUP(D176,#REF!,2,FALSE)</f>
        <v>#REF!</v>
      </c>
      <c r="L176" s="47"/>
      <c r="M176" s="33" t="s">
        <v>6975</v>
      </c>
      <c r="N176" s="47" t="str">
        <f t="shared" si="15"/>
        <v>06.003.000093.SEI -PINI</v>
      </c>
      <c r="O176" s="47"/>
      <c r="P176" t="str">
        <f t="shared" si="18"/>
        <v>MDF-Man-0147/15</v>
      </c>
      <c r="R176" s="178">
        <v>9.647167249999999</v>
      </c>
      <c r="T176" s="62" t="s">
        <v>4648</v>
      </c>
    </row>
    <row r="177" spans="1:20" ht="27" customHeight="1">
      <c r="A177" s="207" t="s">
        <v>2504</v>
      </c>
      <c r="B177" s="13" t="str">
        <f t="shared" si="16"/>
        <v>MDF-Man-0148/15</v>
      </c>
      <c r="C177" s="12" t="str">
        <f t="shared" si="17"/>
        <v>06.003.000094.SEI -PINI</v>
      </c>
      <c r="D177" s="17" t="s">
        <v>106</v>
      </c>
      <c r="E177" s="16" t="s">
        <v>16</v>
      </c>
      <c r="F177" s="110">
        <v>12</v>
      </c>
      <c r="G177" s="12"/>
      <c r="H177" s="254"/>
      <c r="I177" s="90">
        <f t="shared" si="12"/>
        <v>0</v>
      </c>
      <c r="J177" s="90">
        <v>17.920000000000002</v>
      </c>
      <c r="K177" s="227" t="e">
        <f>VLOOKUP(D177,#REF!,2,FALSE)</f>
        <v>#REF!</v>
      </c>
      <c r="L177" s="47"/>
      <c r="M177" s="33" t="s">
        <v>6976</v>
      </c>
      <c r="N177" s="47" t="str">
        <f t="shared" si="15"/>
        <v>06.003.000094.SEI -PINI</v>
      </c>
      <c r="O177" s="47"/>
      <c r="P177" t="str">
        <f t="shared" si="18"/>
        <v>MDF-Man-0148/15</v>
      </c>
      <c r="R177" s="178">
        <v>14.242325749999999</v>
      </c>
      <c r="T177" s="62" t="s">
        <v>4649</v>
      </c>
    </row>
    <row r="178" spans="1:20" ht="27" customHeight="1">
      <c r="A178" s="207" t="s">
        <v>2505</v>
      </c>
      <c r="B178" s="13" t="str">
        <f t="shared" si="16"/>
        <v>MDF-Man-0149/15</v>
      </c>
      <c r="C178" s="12" t="str">
        <f t="shared" si="17"/>
        <v>06.003.000095.SEI -PINI</v>
      </c>
      <c r="D178" s="17" t="s">
        <v>107</v>
      </c>
      <c r="E178" s="16" t="s">
        <v>16</v>
      </c>
      <c r="F178" s="110">
        <v>12</v>
      </c>
      <c r="G178" s="12"/>
      <c r="H178" s="254"/>
      <c r="I178" s="90">
        <f t="shared" si="12"/>
        <v>0</v>
      </c>
      <c r="J178" s="90">
        <v>31.53</v>
      </c>
      <c r="K178" s="227" t="e">
        <f>VLOOKUP(D178,#REF!,2,FALSE)</f>
        <v>#REF!</v>
      </c>
      <c r="L178" s="47"/>
      <c r="M178" s="33" t="s">
        <v>6977</v>
      </c>
      <c r="N178" s="47" t="str">
        <f t="shared" si="15"/>
        <v>06.003.000095.SEI -PINI</v>
      </c>
      <c r="O178" s="47"/>
      <c r="P178" t="str">
        <f t="shared" si="18"/>
        <v>MDF-Man-0149/15</v>
      </c>
      <c r="R178" s="178">
        <v>25.059388875</v>
      </c>
      <c r="T178" s="62" t="s">
        <v>4650</v>
      </c>
    </row>
    <row r="179" spans="1:20" ht="27" customHeight="1">
      <c r="A179" s="207" t="s">
        <v>2506</v>
      </c>
      <c r="B179" s="13" t="str">
        <f t="shared" si="16"/>
        <v>MDF-Man-0150/15</v>
      </c>
      <c r="C179" s="12" t="str">
        <f t="shared" si="17"/>
        <v>06.003.000096.SEI -PINI</v>
      </c>
      <c r="D179" s="17" t="s">
        <v>108</v>
      </c>
      <c r="E179" s="16" t="s">
        <v>16</v>
      </c>
      <c r="F179" s="110">
        <v>12</v>
      </c>
      <c r="G179" s="12"/>
      <c r="H179" s="254"/>
      <c r="I179" s="90">
        <f t="shared" si="12"/>
        <v>0</v>
      </c>
      <c r="J179" s="90">
        <v>32.229999999999997</v>
      </c>
      <c r="K179" s="227" t="e">
        <f>VLOOKUP(D179,#REF!,2,FALSE)</f>
        <v>#REF!</v>
      </c>
      <c r="L179" s="47"/>
      <c r="M179" s="33" t="s">
        <v>6978</v>
      </c>
      <c r="N179" s="47" t="str">
        <f t="shared" si="15"/>
        <v>06.003.000096.SEI -PINI</v>
      </c>
      <c r="O179" s="47"/>
      <c r="P179" t="str">
        <f t="shared" si="18"/>
        <v>MDF-Man-0150/15</v>
      </c>
      <c r="R179" s="178">
        <v>25.611457812499999</v>
      </c>
      <c r="T179" s="62" t="s">
        <v>4651</v>
      </c>
    </row>
    <row r="180" spans="1:20" ht="27" customHeight="1">
      <c r="A180" s="207" t="s">
        <v>2507</v>
      </c>
      <c r="B180" s="13" t="str">
        <f t="shared" si="16"/>
        <v>MDF-Man-0151/15</v>
      </c>
      <c r="C180" s="12" t="str">
        <f t="shared" si="17"/>
        <v>06.003.000097.SEI -PINI</v>
      </c>
      <c r="D180" s="17" t="s">
        <v>109</v>
      </c>
      <c r="E180" s="16" t="s">
        <v>16</v>
      </c>
      <c r="F180" s="110">
        <v>6</v>
      </c>
      <c r="G180" s="12"/>
      <c r="H180" s="254"/>
      <c r="I180" s="90">
        <f t="shared" si="12"/>
        <v>0</v>
      </c>
      <c r="J180" s="90">
        <v>3.54</v>
      </c>
      <c r="K180" s="227" t="e">
        <f>VLOOKUP(D180,#REF!,2,FALSE)</f>
        <v>#REF!</v>
      </c>
      <c r="L180" s="47"/>
      <c r="M180" s="33" t="s">
        <v>6979</v>
      </c>
      <c r="N180" s="47" t="str">
        <f t="shared" si="15"/>
        <v>06.003.000097.SEI -PINI</v>
      </c>
      <c r="O180" s="47"/>
      <c r="P180" t="str">
        <f t="shared" si="18"/>
        <v>MDF-Man-0151/15</v>
      </c>
      <c r="R180" s="178">
        <v>2.8118092569999997</v>
      </c>
      <c r="T180" s="62" t="s">
        <v>4652</v>
      </c>
    </row>
    <row r="181" spans="1:20" ht="27" customHeight="1">
      <c r="A181" s="207" t="s">
        <v>2508</v>
      </c>
      <c r="B181" s="13" t="str">
        <f t="shared" si="16"/>
        <v>MDF-Man-0152/15</v>
      </c>
      <c r="C181" s="12" t="str">
        <f t="shared" si="17"/>
        <v>'06.002.000003.SEI -PINI</v>
      </c>
      <c r="D181" s="17" t="s">
        <v>8950</v>
      </c>
      <c r="E181" s="16" t="s">
        <v>1</v>
      </c>
      <c r="F181" s="110">
        <v>50</v>
      </c>
      <c r="G181" s="12"/>
      <c r="H181" s="254"/>
      <c r="I181" s="90">
        <f t="shared" si="12"/>
        <v>0</v>
      </c>
      <c r="J181" s="90">
        <v>56.82</v>
      </c>
      <c r="K181" s="227"/>
      <c r="L181" s="47"/>
      <c r="M181" s="33" t="s">
        <v>8861</v>
      </c>
      <c r="N181" s="47" t="str">
        <f t="shared" si="15"/>
        <v>'06.002.000003.SEI -PINI</v>
      </c>
      <c r="O181" s="47"/>
      <c r="P181" t="str">
        <f t="shared" si="18"/>
        <v>MDF-Man-0152/15</v>
      </c>
      <c r="R181" s="178">
        <v>45.15</v>
      </c>
      <c r="T181" s="62" t="s">
        <v>4653</v>
      </c>
    </row>
    <row r="182" spans="1:20" ht="27" customHeight="1">
      <c r="A182" s="207" t="s">
        <v>2509</v>
      </c>
      <c r="B182" s="13" t="str">
        <f t="shared" si="16"/>
        <v>MDF-Man-0153/15</v>
      </c>
      <c r="C182" s="12" t="str">
        <f t="shared" si="17"/>
        <v>'06.002.000004.SEI -PINI</v>
      </c>
      <c r="D182" s="17" t="s">
        <v>8862</v>
      </c>
      <c r="E182" s="16" t="s">
        <v>1</v>
      </c>
      <c r="F182" s="110">
        <v>49</v>
      </c>
      <c r="G182" s="12"/>
      <c r="H182" s="254"/>
      <c r="I182" s="90">
        <f t="shared" si="12"/>
        <v>0</v>
      </c>
      <c r="J182" s="90">
        <v>46.28</v>
      </c>
      <c r="K182" s="227" t="e">
        <f>VLOOKUP(D182,#REF!,2,FALSE)</f>
        <v>#REF!</v>
      </c>
      <c r="L182" s="47"/>
      <c r="M182" s="33" t="s">
        <v>8863</v>
      </c>
      <c r="N182" s="47" t="str">
        <f t="shared" si="15"/>
        <v>'06.002.000004.SEI -PINI</v>
      </c>
      <c r="O182" s="47"/>
      <c r="P182" t="str">
        <f t="shared" si="18"/>
        <v>MDF-Man-0153/15</v>
      </c>
      <c r="R182" s="178">
        <v>36.78</v>
      </c>
      <c r="T182" s="62" t="s">
        <v>4654</v>
      </c>
    </row>
    <row r="183" spans="1:20" ht="27" customHeight="1">
      <c r="A183" s="207" t="s">
        <v>2510</v>
      </c>
      <c r="B183" s="13" t="str">
        <f t="shared" si="16"/>
        <v>MDF-Man-0154/15</v>
      </c>
      <c r="C183" s="12" t="str">
        <f t="shared" si="17"/>
        <v>06.002.000005.SEI -PINI</v>
      </c>
      <c r="D183" s="215" t="s">
        <v>8864</v>
      </c>
      <c r="E183" s="16" t="s">
        <v>1</v>
      </c>
      <c r="F183" s="110">
        <v>47</v>
      </c>
      <c r="G183" s="12"/>
      <c r="H183" s="254"/>
      <c r="I183" s="90">
        <f t="shared" si="12"/>
        <v>0</v>
      </c>
      <c r="J183" s="90">
        <v>44.17</v>
      </c>
      <c r="K183" s="227" t="e">
        <f>VLOOKUP(D183,#REF!,2,FALSE)</f>
        <v>#REF!</v>
      </c>
      <c r="L183" s="47"/>
      <c r="M183" s="33" t="s">
        <v>8865</v>
      </c>
      <c r="N183" s="47" t="str">
        <f t="shared" si="15"/>
        <v>06.002.000005.SEI -PINI</v>
      </c>
      <c r="O183" s="47"/>
      <c r="P183" t="str">
        <f t="shared" si="18"/>
        <v>MDF-Man-0154/15</v>
      </c>
      <c r="R183" s="178">
        <v>35.1</v>
      </c>
      <c r="T183" s="62" t="s">
        <v>4655</v>
      </c>
    </row>
    <row r="184" spans="1:20" ht="27" customHeight="1">
      <c r="A184" s="207" t="s">
        <v>2511</v>
      </c>
      <c r="B184" s="13" t="str">
        <f t="shared" si="16"/>
        <v>MDF-Man-0155/15</v>
      </c>
      <c r="C184" s="12" t="str">
        <f t="shared" si="17"/>
        <v>06.003.000101.SEI -PINI</v>
      </c>
      <c r="D184" s="17" t="s">
        <v>110</v>
      </c>
      <c r="E184" s="16" t="s">
        <v>1</v>
      </c>
      <c r="F184" s="110">
        <v>12</v>
      </c>
      <c r="G184" s="12"/>
      <c r="H184" s="254"/>
      <c r="I184" s="90">
        <f t="shared" si="12"/>
        <v>0</v>
      </c>
      <c r="J184" s="90">
        <v>11.4</v>
      </c>
      <c r="K184" s="227" t="e">
        <f>VLOOKUP(D184,#REF!,2,FALSE)</f>
        <v>#REF!</v>
      </c>
      <c r="L184" s="47"/>
      <c r="M184" s="33" t="s">
        <v>6980</v>
      </c>
      <c r="N184" s="47" t="str">
        <f t="shared" si="15"/>
        <v>06.003.000101.SEI -PINI</v>
      </c>
      <c r="O184" s="47"/>
      <c r="P184" t="str">
        <f t="shared" si="18"/>
        <v>MDF-Man-0155/15</v>
      </c>
      <c r="R184" s="178">
        <v>9.0579925356999986</v>
      </c>
      <c r="T184" s="62" t="s">
        <v>4656</v>
      </c>
    </row>
    <row r="185" spans="1:20" ht="27" customHeight="1">
      <c r="A185" s="207" t="s">
        <v>2512</v>
      </c>
      <c r="B185" s="60" t="str">
        <f t="shared" si="16"/>
        <v>MDF-Man-0156/15</v>
      </c>
      <c r="C185" s="37" t="str">
        <f t="shared" si="17"/>
        <v>06.003.000102.SEI -PINI</v>
      </c>
      <c r="D185" s="61" t="s">
        <v>111</v>
      </c>
      <c r="E185" s="36" t="s">
        <v>1</v>
      </c>
      <c r="F185" s="249">
        <v>6</v>
      </c>
      <c r="G185" s="12"/>
      <c r="H185" s="255"/>
      <c r="I185" s="90">
        <f t="shared" ref="I185:I248" si="19">ROUND(G185,2)</f>
        <v>0</v>
      </c>
      <c r="J185" s="90">
        <v>12.13</v>
      </c>
      <c r="K185" s="227" t="e">
        <f>VLOOKUP(D185,#REF!,2,FALSE)</f>
        <v>#REF!</v>
      </c>
      <c r="L185" s="47"/>
      <c r="M185" s="33" t="s">
        <v>6981</v>
      </c>
      <c r="N185" s="47" t="str">
        <f t="shared" si="15"/>
        <v>06.003.000102.SEI -PINI</v>
      </c>
      <c r="O185" s="47"/>
      <c r="P185" t="str">
        <f t="shared" si="18"/>
        <v>MDF-Man-0156/15</v>
      </c>
      <c r="R185" s="178">
        <v>9.6429497465000011</v>
      </c>
      <c r="T185" s="62" t="s">
        <v>4657</v>
      </c>
    </row>
    <row r="186" spans="1:20" s="109" customFormat="1" ht="27" customHeight="1">
      <c r="A186" s="211"/>
      <c r="B186" s="142"/>
      <c r="C186" s="143"/>
      <c r="D186" s="144" t="s">
        <v>3861</v>
      </c>
      <c r="E186" s="145"/>
      <c r="F186" s="251"/>
      <c r="G186" s="12"/>
      <c r="H186" s="257"/>
      <c r="I186" s="90">
        <f t="shared" si="19"/>
        <v>0</v>
      </c>
      <c r="J186" s="90">
        <v>0</v>
      </c>
      <c r="K186" s="227"/>
      <c r="L186" s="107"/>
      <c r="M186" s="108"/>
      <c r="N186" s="107" t="str">
        <f t="shared" si="15"/>
        <v xml:space="preserve"> -PINI</v>
      </c>
      <c r="O186" s="107"/>
      <c r="P186" t="str">
        <f t="shared" si="18"/>
        <v>/15</v>
      </c>
      <c r="R186" s="89"/>
      <c r="T186" s="191"/>
    </row>
    <row r="187" spans="1:20" ht="27" customHeight="1">
      <c r="A187" s="184">
        <f>A144+1</f>
        <v>8</v>
      </c>
      <c r="B187" s="173" t="s">
        <v>9045</v>
      </c>
      <c r="C187" s="174"/>
      <c r="D187" s="174"/>
      <c r="E187" s="167"/>
      <c r="F187" s="167"/>
      <c r="G187" s="261"/>
      <c r="H187" s="168"/>
      <c r="I187" s="90">
        <f t="shared" si="19"/>
        <v>0</v>
      </c>
      <c r="J187" s="90">
        <v>0</v>
      </c>
      <c r="K187" s="227"/>
      <c r="L187" s="48"/>
      <c r="M187" s="35"/>
      <c r="N187" s="47" t="str">
        <f t="shared" si="15"/>
        <v xml:space="preserve"> -PINI</v>
      </c>
      <c r="O187" s="48"/>
      <c r="P187" t="str">
        <f t="shared" si="18"/>
        <v>/15</v>
      </c>
      <c r="R187" s="23"/>
      <c r="T187" s="189"/>
    </row>
    <row r="188" spans="1:20" ht="27" customHeight="1">
      <c r="A188" s="208" t="s">
        <v>2513</v>
      </c>
      <c r="B188" s="67" t="s">
        <v>9046</v>
      </c>
      <c r="C188" s="68"/>
      <c r="D188" s="68"/>
      <c r="E188" s="69"/>
      <c r="F188" s="70"/>
      <c r="G188" s="12"/>
      <c r="H188" s="77"/>
      <c r="I188" s="90">
        <f t="shared" si="19"/>
        <v>0</v>
      </c>
      <c r="J188" s="90">
        <v>0</v>
      </c>
      <c r="K188" s="227"/>
      <c r="L188" s="47"/>
      <c r="M188" s="49"/>
      <c r="N188" s="47" t="str">
        <f t="shared" si="15"/>
        <v xml:space="preserve"> -PINI</v>
      </c>
      <c r="O188" s="47"/>
      <c r="P188" t="str">
        <f t="shared" si="18"/>
        <v>/15</v>
      </c>
      <c r="R188" s="12"/>
      <c r="T188" s="192"/>
    </row>
    <row r="189" spans="1:20" ht="27" customHeight="1">
      <c r="A189" s="209" t="s">
        <v>4204</v>
      </c>
      <c r="B189" s="13" t="str">
        <f t="shared" ref="B189:B215" si="20">P189</f>
        <v>MDF-Man-0157/15</v>
      </c>
      <c r="C189" s="12" t="str">
        <f t="shared" ref="C189:C215" si="21">N189</f>
        <v>09.001.000011.SEI -PINI</v>
      </c>
      <c r="D189" s="17" t="s">
        <v>112</v>
      </c>
      <c r="E189" s="16" t="s">
        <v>16</v>
      </c>
      <c r="F189" s="110">
        <v>12</v>
      </c>
      <c r="G189" s="12"/>
      <c r="H189" s="254"/>
      <c r="I189" s="90">
        <f t="shared" si="19"/>
        <v>0</v>
      </c>
      <c r="J189" s="90">
        <v>109.71</v>
      </c>
      <c r="K189" s="227" t="e">
        <f>VLOOKUP(D189,#REF!,2,FALSE)</f>
        <v>#REF!</v>
      </c>
      <c r="L189" s="47"/>
      <c r="M189" s="33" t="s">
        <v>6982</v>
      </c>
      <c r="N189" s="47" t="str">
        <f t="shared" si="15"/>
        <v>09.001.000011.SEI -PINI</v>
      </c>
      <c r="O189" s="47"/>
      <c r="P189" t="str">
        <f t="shared" si="18"/>
        <v>MDF-Man-0157/15</v>
      </c>
      <c r="R189" s="178">
        <v>87.182297500000004</v>
      </c>
      <c r="T189" s="13" t="s">
        <v>4658</v>
      </c>
    </row>
    <row r="190" spans="1:20" ht="27" customHeight="1">
      <c r="A190" s="209" t="s">
        <v>4205</v>
      </c>
      <c r="B190" s="13" t="str">
        <f t="shared" si="20"/>
        <v>MDF-Man-0158/15</v>
      </c>
      <c r="C190" s="12" t="str">
        <f t="shared" si="21"/>
        <v>09.001.000012.SEI -PINI</v>
      </c>
      <c r="D190" s="17" t="s">
        <v>113</v>
      </c>
      <c r="E190" s="16" t="s">
        <v>16</v>
      </c>
      <c r="F190" s="110">
        <v>12</v>
      </c>
      <c r="G190" s="12"/>
      <c r="H190" s="254"/>
      <c r="I190" s="90">
        <f t="shared" si="19"/>
        <v>0</v>
      </c>
      <c r="J190" s="90">
        <v>147.44999999999999</v>
      </c>
      <c r="K190" s="227" t="e">
        <f>VLOOKUP(D190,#REF!,2,FALSE)</f>
        <v>#REF!</v>
      </c>
      <c r="L190" s="47"/>
      <c r="M190" s="33" t="s">
        <v>6983</v>
      </c>
      <c r="N190" s="47" t="str">
        <f t="shared" si="15"/>
        <v>09.001.000012.SEI -PINI</v>
      </c>
      <c r="O190" s="47"/>
      <c r="P190" t="str">
        <f t="shared" si="18"/>
        <v>MDF-Man-0158/15</v>
      </c>
      <c r="R190" s="178">
        <v>117.17358439769998</v>
      </c>
      <c r="T190" s="13" t="s">
        <v>4659</v>
      </c>
    </row>
    <row r="191" spans="1:20" ht="27" customHeight="1">
      <c r="A191" s="209" t="s">
        <v>4206</v>
      </c>
      <c r="B191" s="13" t="str">
        <f t="shared" si="20"/>
        <v>MDF-Man-0159/15</v>
      </c>
      <c r="C191" s="12" t="str">
        <f t="shared" si="21"/>
        <v>09.001.000013.SEI -PINI</v>
      </c>
      <c r="D191" s="17" t="s">
        <v>114</v>
      </c>
      <c r="E191" s="16" t="s">
        <v>16</v>
      </c>
      <c r="F191" s="110">
        <v>12</v>
      </c>
      <c r="G191" s="12"/>
      <c r="H191" s="254"/>
      <c r="I191" s="90">
        <f t="shared" si="19"/>
        <v>0</v>
      </c>
      <c r="J191" s="90">
        <v>117.65</v>
      </c>
      <c r="K191" s="227" t="e">
        <f>VLOOKUP(D191,#REF!,2,FALSE)</f>
        <v>#REF!</v>
      </c>
      <c r="L191" s="47"/>
      <c r="M191" s="33" t="s">
        <v>6984</v>
      </c>
      <c r="N191" s="47" t="str">
        <f t="shared" si="15"/>
        <v>09.001.000013.SEI -PINI</v>
      </c>
      <c r="O191" s="47"/>
      <c r="P191" t="str">
        <f t="shared" si="18"/>
        <v>MDF-Man-0159/15</v>
      </c>
      <c r="R191" s="178">
        <v>93.491573280149993</v>
      </c>
      <c r="T191" s="13" t="s">
        <v>4660</v>
      </c>
    </row>
    <row r="192" spans="1:20" ht="27" customHeight="1">
      <c r="A192" s="209" t="s">
        <v>4207</v>
      </c>
      <c r="B192" s="13" t="str">
        <f t="shared" si="20"/>
        <v>MDF-Man-0160/15</v>
      </c>
      <c r="C192" s="12" t="str">
        <f t="shared" si="21"/>
        <v>09.001.000014.SEI -PINI</v>
      </c>
      <c r="D192" s="17" t="s">
        <v>115</v>
      </c>
      <c r="E192" s="16" t="s">
        <v>16</v>
      </c>
      <c r="F192" s="110">
        <v>11</v>
      </c>
      <c r="G192" s="12"/>
      <c r="H192" s="254"/>
      <c r="I192" s="90">
        <f t="shared" si="19"/>
        <v>0</v>
      </c>
      <c r="J192" s="90">
        <v>125.04</v>
      </c>
      <c r="K192" s="227" t="e">
        <f>VLOOKUP(D192,#REF!,2,FALSE)</f>
        <v>#REF!</v>
      </c>
      <c r="L192" s="47"/>
      <c r="M192" s="33" t="s">
        <v>6985</v>
      </c>
      <c r="N192" s="47" t="str">
        <f t="shared" si="15"/>
        <v>09.001.000014.SEI -PINI</v>
      </c>
      <c r="O192" s="47"/>
      <c r="P192" t="str">
        <f t="shared" si="18"/>
        <v>MDF-Man-0160/15</v>
      </c>
      <c r="R192" s="178">
        <v>99.363032951899996</v>
      </c>
      <c r="T192" s="13" t="s">
        <v>4661</v>
      </c>
    </row>
    <row r="193" spans="1:20" ht="27" customHeight="1">
      <c r="A193" s="209" t="s">
        <v>4208</v>
      </c>
      <c r="B193" s="13" t="str">
        <f t="shared" si="20"/>
        <v>MDF-Man-0161/15</v>
      </c>
      <c r="C193" s="12" t="str">
        <f t="shared" si="21"/>
        <v>09.001.000015.SEI -PINI</v>
      </c>
      <c r="D193" s="17" t="s">
        <v>116</v>
      </c>
      <c r="E193" s="16" t="s">
        <v>16</v>
      </c>
      <c r="F193" s="110">
        <v>11</v>
      </c>
      <c r="G193" s="12"/>
      <c r="H193" s="254"/>
      <c r="I193" s="90">
        <f t="shared" si="19"/>
        <v>0</v>
      </c>
      <c r="J193" s="90">
        <v>137.61000000000001</v>
      </c>
      <c r="K193" s="227" t="e">
        <f>VLOOKUP(D193,#REF!,2,FALSE)</f>
        <v>#REF!</v>
      </c>
      <c r="L193" s="47"/>
      <c r="M193" s="33" t="s">
        <v>6986</v>
      </c>
      <c r="N193" s="47" t="str">
        <f t="shared" si="15"/>
        <v>09.001.000015.SEI -PINI</v>
      </c>
      <c r="O193" s="47"/>
      <c r="P193" t="str">
        <f t="shared" si="18"/>
        <v>MDF-Man-0161/15</v>
      </c>
      <c r="R193" s="178">
        <v>109.35579905239999</v>
      </c>
      <c r="T193" s="13" t="s">
        <v>4662</v>
      </c>
    </row>
    <row r="194" spans="1:20" ht="27" customHeight="1">
      <c r="A194" s="209" t="s">
        <v>4209</v>
      </c>
      <c r="B194" s="13" t="str">
        <f t="shared" si="20"/>
        <v>MDF-Man-0162/15</v>
      </c>
      <c r="C194" s="12" t="str">
        <f t="shared" si="21"/>
        <v>09.001.000016.SEI -PINI</v>
      </c>
      <c r="D194" s="17" t="s">
        <v>117</v>
      </c>
      <c r="E194" s="16" t="s">
        <v>16</v>
      </c>
      <c r="F194" s="110">
        <v>11</v>
      </c>
      <c r="G194" s="12"/>
      <c r="H194" s="254"/>
      <c r="I194" s="90">
        <f t="shared" si="19"/>
        <v>0</v>
      </c>
      <c r="J194" s="90">
        <v>151.88999999999999</v>
      </c>
      <c r="K194" s="227" t="e">
        <f>VLOOKUP(D194,#REF!,2,FALSE)</f>
        <v>#REF!</v>
      </c>
      <c r="L194" s="47"/>
      <c r="M194" s="33" t="s">
        <v>6987</v>
      </c>
      <c r="N194" s="47" t="str">
        <f t="shared" si="15"/>
        <v>09.001.000016.SEI -PINI</v>
      </c>
      <c r="O194" s="47"/>
      <c r="P194" t="str">
        <f t="shared" si="18"/>
        <v>MDF-Man-0162/15</v>
      </c>
      <c r="R194" s="178">
        <v>120.69811171959999</v>
      </c>
      <c r="T194" s="13" t="s">
        <v>4663</v>
      </c>
    </row>
    <row r="195" spans="1:20" ht="27" customHeight="1">
      <c r="A195" s="209" t="s">
        <v>4210</v>
      </c>
      <c r="B195" s="13" t="str">
        <f t="shared" si="20"/>
        <v>MDF-Man-0163/15</v>
      </c>
      <c r="C195" s="12" t="str">
        <f t="shared" si="21"/>
        <v>09.001.000017.SEI -PINI</v>
      </c>
      <c r="D195" s="17" t="s">
        <v>118</v>
      </c>
      <c r="E195" s="16" t="s">
        <v>16</v>
      </c>
      <c r="F195" s="110">
        <v>11</v>
      </c>
      <c r="G195" s="12"/>
      <c r="H195" s="254"/>
      <c r="I195" s="90">
        <f t="shared" si="19"/>
        <v>0</v>
      </c>
      <c r="J195" s="90">
        <v>108.51</v>
      </c>
      <c r="K195" s="227" t="e">
        <f>VLOOKUP(D195,#REF!,2,FALSE)</f>
        <v>#REF!</v>
      </c>
      <c r="L195" s="47"/>
      <c r="M195" s="33" t="s">
        <v>6988</v>
      </c>
      <c r="N195" s="47" t="str">
        <f t="shared" si="15"/>
        <v>09.001.000017.SEI -PINI</v>
      </c>
      <c r="O195" s="47"/>
      <c r="P195" t="str">
        <f t="shared" si="18"/>
        <v>MDF-Man-0163/15</v>
      </c>
      <c r="R195" s="178">
        <v>86.232297500000001</v>
      </c>
      <c r="T195" s="13" t="s">
        <v>4664</v>
      </c>
    </row>
    <row r="196" spans="1:20" ht="27" customHeight="1">
      <c r="A196" s="209" t="s">
        <v>4211</v>
      </c>
      <c r="B196" s="13" t="str">
        <f t="shared" si="20"/>
        <v>MDF-Man-0164/15</v>
      </c>
      <c r="C196" s="12" t="str">
        <f t="shared" si="21"/>
        <v>09.001.000018.SEI -PINI</v>
      </c>
      <c r="D196" s="17" t="s">
        <v>119</v>
      </c>
      <c r="E196" s="16" t="s">
        <v>16</v>
      </c>
      <c r="F196" s="110">
        <v>11</v>
      </c>
      <c r="G196" s="12"/>
      <c r="H196" s="254"/>
      <c r="I196" s="90">
        <f t="shared" si="19"/>
        <v>0</v>
      </c>
      <c r="J196" s="90">
        <v>114.33</v>
      </c>
      <c r="K196" s="227" t="e">
        <f>VLOOKUP(D196,#REF!,2,FALSE)</f>
        <v>#REF!</v>
      </c>
      <c r="L196" s="47"/>
      <c r="M196" s="33" t="s">
        <v>6989</v>
      </c>
      <c r="N196" s="47" t="str">
        <f t="shared" si="15"/>
        <v>09.001.000018.SEI -PINI</v>
      </c>
      <c r="O196" s="47"/>
      <c r="P196" t="str">
        <f t="shared" si="18"/>
        <v>MDF-Man-0164/15</v>
      </c>
      <c r="R196" s="178">
        <v>90.855912374999988</v>
      </c>
      <c r="T196" s="13" t="s">
        <v>4665</v>
      </c>
    </row>
    <row r="197" spans="1:20" ht="27" customHeight="1">
      <c r="A197" s="209" t="s">
        <v>4212</v>
      </c>
      <c r="B197" s="13" t="str">
        <f t="shared" si="20"/>
        <v>MDF-Man-0165/15</v>
      </c>
      <c r="C197" s="12" t="str">
        <f t="shared" si="21"/>
        <v>09.001.000019.SEI -PINI</v>
      </c>
      <c r="D197" s="17" t="s">
        <v>120</v>
      </c>
      <c r="E197" s="16" t="s">
        <v>16</v>
      </c>
      <c r="F197" s="110">
        <v>11</v>
      </c>
      <c r="G197" s="12"/>
      <c r="H197" s="254"/>
      <c r="I197" s="90">
        <f t="shared" si="19"/>
        <v>0</v>
      </c>
      <c r="J197" s="90">
        <v>122.56</v>
      </c>
      <c r="K197" s="227" t="e">
        <f>VLOOKUP(D197,#REF!,2,FALSE)</f>
        <v>#REF!</v>
      </c>
      <c r="L197" s="47"/>
      <c r="M197" s="33" t="s">
        <v>6990</v>
      </c>
      <c r="N197" s="47" t="str">
        <f t="shared" ref="N197:N259" si="22">M197&amp;" -PINI"</f>
        <v>09.001.000019.SEI -PINI</v>
      </c>
      <c r="O197" s="47"/>
      <c r="P197" t="str">
        <f t="shared" si="18"/>
        <v>MDF-Man-0165/15</v>
      </c>
      <c r="R197" s="178">
        <v>97.396583439099999</v>
      </c>
      <c r="T197" s="13" t="s">
        <v>4666</v>
      </c>
    </row>
    <row r="198" spans="1:20" ht="27" customHeight="1">
      <c r="A198" s="209" t="s">
        <v>4213</v>
      </c>
      <c r="B198" s="13" t="str">
        <f t="shared" si="20"/>
        <v>MDF-Man-0166/15</v>
      </c>
      <c r="C198" s="12" t="str">
        <f t="shared" si="21"/>
        <v>09.001.000020.SEI -PINI</v>
      </c>
      <c r="D198" s="17" t="s">
        <v>121</v>
      </c>
      <c r="E198" s="16" t="s">
        <v>16</v>
      </c>
      <c r="F198" s="110">
        <v>10</v>
      </c>
      <c r="G198" s="12"/>
      <c r="H198" s="254"/>
      <c r="I198" s="90">
        <f t="shared" si="19"/>
        <v>0</v>
      </c>
      <c r="J198" s="90">
        <v>134.18</v>
      </c>
      <c r="K198" s="227" t="e">
        <f>VLOOKUP(D198,#REF!,2,FALSE)</f>
        <v>#REF!</v>
      </c>
      <c r="L198" s="47"/>
      <c r="M198" s="33" t="s">
        <v>6991</v>
      </c>
      <c r="N198" s="47" t="str">
        <f t="shared" si="22"/>
        <v>09.001.000020.SEI -PINI</v>
      </c>
      <c r="O198" s="47"/>
      <c r="P198" t="str">
        <f t="shared" si="18"/>
        <v>MDF-Man-0166/15</v>
      </c>
      <c r="R198" s="178">
        <v>106.62894089159998</v>
      </c>
      <c r="T198" s="13" t="s">
        <v>4667</v>
      </c>
    </row>
    <row r="199" spans="1:20" ht="27" customHeight="1">
      <c r="A199" s="209" t="s">
        <v>2514</v>
      </c>
      <c r="B199" s="13" t="str">
        <f t="shared" si="20"/>
        <v>MDF-Man-0167/15</v>
      </c>
      <c r="C199" s="12" t="str">
        <f t="shared" si="21"/>
        <v>09.001.000022.SEI -PINI</v>
      </c>
      <c r="D199" s="17" t="s">
        <v>122</v>
      </c>
      <c r="E199" s="16" t="s">
        <v>16</v>
      </c>
      <c r="F199" s="110">
        <v>10</v>
      </c>
      <c r="G199" s="12"/>
      <c r="H199" s="254"/>
      <c r="I199" s="90">
        <f t="shared" si="19"/>
        <v>0</v>
      </c>
      <c r="J199" s="90">
        <v>97.19</v>
      </c>
      <c r="K199" s="227" t="e">
        <f>VLOOKUP(D199,#REF!,2,FALSE)</f>
        <v>#REF!</v>
      </c>
      <c r="L199" s="47"/>
      <c r="M199" s="33" t="s">
        <v>6992</v>
      </c>
      <c r="N199" s="47" t="str">
        <f t="shared" si="22"/>
        <v>09.001.000022.SEI -PINI</v>
      </c>
      <c r="O199" s="47"/>
      <c r="P199" t="str">
        <f t="shared" si="18"/>
        <v>MDF-Man-0167/15</v>
      </c>
      <c r="R199" s="178">
        <v>77.233763396000001</v>
      </c>
      <c r="T199" s="13" t="s">
        <v>4668</v>
      </c>
    </row>
    <row r="200" spans="1:20" ht="27" customHeight="1">
      <c r="A200" s="209" t="s">
        <v>2516</v>
      </c>
      <c r="B200" s="13" t="str">
        <f t="shared" si="20"/>
        <v>MDF-Man-0168/15</v>
      </c>
      <c r="C200" s="12" t="str">
        <f t="shared" si="21"/>
        <v>09.001.000023.SEI -PINI</v>
      </c>
      <c r="D200" s="17" t="s">
        <v>123</v>
      </c>
      <c r="E200" s="16" t="s">
        <v>16</v>
      </c>
      <c r="F200" s="110">
        <v>10</v>
      </c>
      <c r="G200" s="12"/>
      <c r="H200" s="254"/>
      <c r="I200" s="90">
        <f t="shared" si="19"/>
        <v>0</v>
      </c>
      <c r="J200" s="90">
        <v>90.24</v>
      </c>
      <c r="K200" s="227" t="e">
        <f>VLOOKUP(D200,#REF!,2,FALSE)</f>
        <v>#REF!</v>
      </c>
      <c r="L200" s="47"/>
      <c r="M200" s="33" t="s">
        <v>6993</v>
      </c>
      <c r="N200" s="47" t="str">
        <f t="shared" si="22"/>
        <v>09.001.000023.SEI -PINI</v>
      </c>
      <c r="O200" s="47"/>
      <c r="P200" t="str">
        <f t="shared" si="18"/>
        <v>MDF-Man-0168/15</v>
      </c>
      <c r="R200" s="178">
        <v>71.708042324000004</v>
      </c>
      <c r="T200" s="13" t="s">
        <v>4669</v>
      </c>
    </row>
    <row r="201" spans="1:20" ht="27" customHeight="1">
      <c r="A201" s="209" t="s">
        <v>2517</v>
      </c>
      <c r="B201" s="13" t="str">
        <f t="shared" si="20"/>
        <v>MDF-Man-0169/15</v>
      </c>
      <c r="C201" s="12" t="str">
        <f t="shared" si="21"/>
        <v>09.001.000025.SEI -PINI</v>
      </c>
      <c r="D201" s="17" t="s">
        <v>124</v>
      </c>
      <c r="E201" s="16" t="s">
        <v>16</v>
      </c>
      <c r="F201" s="110">
        <v>14</v>
      </c>
      <c r="G201" s="12"/>
      <c r="H201" s="254"/>
      <c r="I201" s="90">
        <f t="shared" si="19"/>
        <v>0</v>
      </c>
      <c r="J201" s="90">
        <v>60.01</v>
      </c>
      <c r="K201" s="227" t="e">
        <f>VLOOKUP(D201,#REF!,2,FALSE)</f>
        <v>#REF!</v>
      </c>
      <c r="L201" s="47"/>
      <c r="M201" s="33" t="s">
        <v>6994</v>
      </c>
      <c r="N201" s="47" t="str">
        <f t="shared" si="22"/>
        <v>09.001.000025.SEI -PINI</v>
      </c>
      <c r="O201" s="47"/>
      <c r="P201" t="str">
        <f t="shared" si="18"/>
        <v>MDF-Man-0169/15</v>
      </c>
      <c r="R201" s="178">
        <v>47.687885504</v>
      </c>
      <c r="T201" s="13" t="s">
        <v>4670</v>
      </c>
    </row>
    <row r="202" spans="1:20" ht="27" customHeight="1">
      <c r="A202" s="209" t="s">
        <v>2518</v>
      </c>
      <c r="B202" s="13" t="str">
        <f t="shared" si="20"/>
        <v>MDF-Man-0170/15</v>
      </c>
      <c r="C202" s="12" t="str">
        <f t="shared" si="21"/>
        <v>09.001.000026.SEI -PINI</v>
      </c>
      <c r="D202" s="17" t="s">
        <v>125</v>
      </c>
      <c r="E202" s="16" t="s">
        <v>16</v>
      </c>
      <c r="F202" s="110">
        <v>16</v>
      </c>
      <c r="G202" s="12"/>
      <c r="H202" s="254"/>
      <c r="I202" s="90">
        <f t="shared" si="19"/>
        <v>0</v>
      </c>
      <c r="J202" s="90">
        <v>61.21</v>
      </c>
      <c r="K202" s="227" t="e">
        <f>VLOOKUP(D202,#REF!,2,FALSE)</f>
        <v>#REF!</v>
      </c>
      <c r="L202" s="47"/>
      <c r="M202" s="33" t="s">
        <v>6995</v>
      </c>
      <c r="N202" s="47" t="str">
        <f t="shared" si="22"/>
        <v>09.001.000026.SEI -PINI</v>
      </c>
      <c r="O202" s="47"/>
      <c r="P202" t="str">
        <f t="shared" si="18"/>
        <v>MDF-Man-0170/15</v>
      </c>
      <c r="R202" s="178">
        <v>48.640746039999996</v>
      </c>
      <c r="T202" s="13" t="s">
        <v>4671</v>
      </c>
    </row>
    <row r="203" spans="1:20" ht="27" customHeight="1">
      <c r="A203" s="209" t="s">
        <v>2519</v>
      </c>
      <c r="B203" s="13" t="str">
        <f t="shared" si="20"/>
        <v>MDF-Man-0171/15</v>
      </c>
      <c r="C203" s="12" t="str">
        <f t="shared" si="21"/>
        <v>09.001.000027.SEI -PINI</v>
      </c>
      <c r="D203" s="17" t="s">
        <v>126</v>
      </c>
      <c r="E203" s="16" t="s">
        <v>16</v>
      </c>
      <c r="F203" s="110">
        <v>8</v>
      </c>
      <c r="G203" s="12"/>
      <c r="H203" s="254"/>
      <c r="I203" s="90">
        <f t="shared" si="19"/>
        <v>0</v>
      </c>
      <c r="J203" s="90">
        <v>60.91</v>
      </c>
      <c r="K203" s="227" t="e">
        <f>VLOOKUP(D203,#REF!,2,FALSE)</f>
        <v>#REF!</v>
      </c>
      <c r="L203" s="47"/>
      <c r="M203" s="33" t="s">
        <v>6996</v>
      </c>
      <c r="N203" s="47" t="str">
        <f t="shared" si="22"/>
        <v>09.001.000027.SEI -PINI</v>
      </c>
      <c r="O203" s="47"/>
      <c r="P203" t="str">
        <f t="shared" si="18"/>
        <v>MDF-Man-0171/15</v>
      </c>
      <c r="R203" s="178">
        <v>48.405087924999997</v>
      </c>
      <c r="T203" s="13" t="s">
        <v>4672</v>
      </c>
    </row>
    <row r="204" spans="1:20" ht="27" customHeight="1">
      <c r="A204" s="209" t="s">
        <v>2520</v>
      </c>
      <c r="B204" s="13" t="str">
        <f t="shared" si="20"/>
        <v>MDF-Man-0172/15</v>
      </c>
      <c r="C204" s="12" t="str">
        <f t="shared" si="21"/>
        <v>09.001.000028.SEI -PINI</v>
      </c>
      <c r="D204" s="17" t="s">
        <v>127</v>
      </c>
      <c r="E204" s="16" t="s">
        <v>16</v>
      </c>
      <c r="F204" s="110">
        <v>8</v>
      </c>
      <c r="G204" s="12"/>
      <c r="H204" s="254"/>
      <c r="I204" s="90">
        <f t="shared" si="19"/>
        <v>0</v>
      </c>
      <c r="J204" s="90">
        <v>59.25</v>
      </c>
      <c r="K204" s="227" t="e">
        <f>VLOOKUP(D204,#REF!,2,FALSE)</f>
        <v>#REF!</v>
      </c>
      <c r="L204" s="47"/>
      <c r="M204" s="33" t="s">
        <v>6997</v>
      </c>
      <c r="N204" s="47" t="str">
        <f t="shared" si="22"/>
        <v>09.001.000028.SEI -PINI</v>
      </c>
      <c r="O204" s="47"/>
      <c r="P204" t="str">
        <f t="shared" si="18"/>
        <v>MDF-Man-0172/15</v>
      </c>
      <c r="R204" s="178">
        <v>47.082246991499993</v>
      </c>
      <c r="T204" s="13" t="s">
        <v>4673</v>
      </c>
    </row>
    <row r="205" spans="1:20" ht="27" customHeight="1">
      <c r="A205" s="209" t="s">
        <v>2521</v>
      </c>
      <c r="B205" s="13" t="str">
        <f t="shared" si="20"/>
        <v>MDF-Man-0173/15</v>
      </c>
      <c r="C205" s="12" t="str">
        <f t="shared" si="21"/>
        <v>09.001.000029.SEI -PINI</v>
      </c>
      <c r="D205" s="17" t="s">
        <v>128</v>
      </c>
      <c r="E205" s="16" t="s">
        <v>16</v>
      </c>
      <c r="F205" s="110">
        <v>8</v>
      </c>
      <c r="G205" s="12"/>
      <c r="H205" s="254"/>
      <c r="I205" s="90">
        <f t="shared" si="19"/>
        <v>0</v>
      </c>
      <c r="J205" s="90">
        <v>60.25</v>
      </c>
      <c r="K205" s="227" t="e">
        <f>VLOOKUP(D205,#REF!,2,FALSE)</f>
        <v>#REF!</v>
      </c>
      <c r="L205" s="47"/>
      <c r="M205" s="33" t="s">
        <v>6998</v>
      </c>
      <c r="N205" s="47" t="str">
        <f t="shared" si="22"/>
        <v>09.001.000029.SEI -PINI</v>
      </c>
      <c r="O205" s="47"/>
      <c r="P205" t="str">
        <f t="shared" si="18"/>
        <v>MDF-Man-0173/15</v>
      </c>
      <c r="R205" s="178">
        <v>47.878191989999998</v>
      </c>
      <c r="T205" s="13" t="s">
        <v>4674</v>
      </c>
    </row>
    <row r="206" spans="1:20" ht="27" customHeight="1">
      <c r="A206" s="209" t="s">
        <v>2522</v>
      </c>
      <c r="B206" s="13" t="str">
        <f t="shared" si="20"/>
        <v>MDF-Man-0174/15</v>
      </c>
      <c r="C206" s="12" t="str">
        <f t="shared" si="21"/>
        <v>09.001.000030.SEI -PINI</v>
      </c>
      <c r="D206" s="17" t="s">
        <v>129</v>
      </c>
      <c r="E206" s="16" t="s">
        <v>16</v>
      </c>
      <c r="F206" s="110">
        <v>8</v>
      </c>
      <c r="G206" s="12"/>
      <c r="H206" s="254"/>
      <c r="I206" s="90">
        <f t="shared" si="19"/>
        <v>0</v>
      </c>
      <c r="J206" s="90">
        <v>60.71</v>
      </c>
      <c r="K206" s="227" t="e">
        <f>VLOOKUP(D206,#REF!,2,FALSE)</f>
        <v>#REF!</v>
      </c>
      <c r="L206" s="47"/>
      <c r="M206" s="33" t="s">
        <v>6999</v>
      </c>
      <c r="N206" s="47" t="str">
        <f t="shared" si="22"/>
        <v>09.001.000030.SEI -PINI</v>
      </c>
      <c r="O206" s="47"/>
      <c r="P206" t="str">
        <f t="shared" si="18"/>
        <v>MDF-Man-0174/15</v>
      </c>
      <c r="R206" s="178">
        <v>48.241512255000004</v>
      </c>
      <c r="T206" s="13" t="s">
        <v>4675</v>
      </c>
    </row>
    <row r="207" spans="1:20" ht="27" customHeight="1">
      <c r="A207" s="209" t="s">
        <v>2523</v>
      </c>
      <c r="B207" s="13" t="str">
        <f t="shared" si="20"/>
        <v>MDF-Man-0175/15</v>
      </c>
      <c r="C207" s="12" t="str">
        <f t="shared" si="21"/>
        <v>09.001.000031.SEI -PINI</v>
      </c>
      <c r="D207" s="17" t="s">
        <v>130</v>
      </c>
      <c r="E207" s="16" t="s">
        <v>16</v>
      </c>
      <c r="F207" s="110">
        <v>9</v>
      </c>
      <c r="G207" s="12"/>
      <c r="H207" s="254"/>
      <c r="I207" s="90">
        <f t="shared" si="19"/>
        <v>0</v>
      </c>
      <c r="J207" s="90">
        <v>189.83</v>
      </c>
      <c r="K207" s="227" t="e">
        <f>VLOOKUP(D207,#REF!,2,FALSE)</f>
        <v>#REF!</v>
      </c>
      <c r="L207" s="47"/>
      <c r="M207" s="33" t="s">
        <v>7000</v>
      </c>
      <c r="N207" s="47" t="str">
        <f t="shared" si="22"/>
        <v>09.001.000031.SEI -PINI</v>
      </c>
      <c r="O207" s="47"/>
      <c r="P207" t="str">
        <f t="shared" si="18"/>
        <v>MDF-Man-0175/15</v>
      </c>
      <c r="R207" s="178">
        <v>150.85126729519999</v>
      </c>
      <c r="T207" s="13" t="s">
        <v>4676</v>
      </c>
    </row>
    <row r="208" spans="1:20" ht="27" customHeight="1">
      <c r="A208" s="209" t="s">
        <v>2524</v>
      </c>
      <c r="B208" s="13" t="str">
        <f t="shared" si="20"/>
        <v>MDF-Man-0176/15</v>
      </c>
      <c r="C208" s="12" t="str">
        <f t="shared" si="21"/>
        <v>09.001.000032.SEI -PINI</v>
      </c>
      <c r="D208" s="17" t="s">
        <v>131</v>
      </c>
      <c r="E208" s="16" t="s">
        <v>16</v>
      </c>
      <c r="F208" s="110">
        <v>8</v>
      </c>
      <c r="G208" s="12"/>
      <c r="H208" s="254"/>
      <c r="I208" s="90">
        <f t="shared" si="19"/>
        <v>0</v>
      </c>
      <c r="J208" s="90">
        <v>209.37</v>
      </c>
      <c r="K208" s="227" t="e">
        <f>VLOOKUP(D208,#REF!,2,FALSE)</f>
        <v>#REF!</v>
      </c>
      <c r="L208" s="47"/>
      <c r="M208" s="33" t="s">
        <v>7001</v>
      </c>
      <c r="N208" s="47" t="str">
        <f t="shared" si="22"/>
        <v>09.001.000032.SEI -PINI</v>
      </c>
      <c r="O208" s="47"/>
      <c r="P208" t="str">
        <f t="shared" si="18"/>
        <v>MDF-Man-0176/15</v>
      </c>
      <c r="R208" s="178">
        <v>166.37563507839999</v>
      </c>
      <c r="T208" s="13" t="s">
        <v>4677</v>
      </c>
    </row>
    <row r="209" spans="1:20" ht="27" customHeight="1">
      <c r="A209" s="209" t="s">
        <v>2525</v>
      </c>
      <c r="B209" s="13" t="str">
        <f t="shared" si="20"/>
        <v>MDF-Man-0177/15</v>
      </c>
      <c r="C209" s="12" t="str">
        <f t="shared" si="21"/>
        <v>09.001.000033.SEI -PINI</v>
      </c>
      <c r="D209" s="17" t="s">
        <v>132</v>
      </c>
      <c r="E209" s="16" t="s">
        <v>16</v>
      </c>
      <c r="F209" s="110">
        <v>10</v>
      </c>
      <c r="G209" s="12"/>
      <c r="H209" s="254"/>
      <c r="I209" s="90">
        <f t="shared" si="19"/>
        <v>0</v>
      </c>
      <c r="J209" s="90">
        <v>242.15</v>
      </c>
      <c r="K209" s="227" t="e">
        <f>VLOOKUP(D209,#REF!,2,FALSE)</f>
        <v>#REF!</v>
      </c>
      <c r="L209" s="47"/>
      <c r="M209" s="33" t="s">
        <v>7002</v>
      </c>
      <c r="N209" s="47" t="str">
        <f t="shared" si="22"/>
        <v>09.001.000033.SEI -PINI</v>
      </c>
      <c r="O209" s="47"/>
      <c r="P209" t="str">
        <f t="shared" si="18"/>
        <v>MDF-Man-0177/15</v>
      </c>
      <c r="R209" s="178">
        <v>192.42391091579998</v>
      </c>
      <c r="T209" s="13" t="s">
        <v>4678</v>
      </c>
    </row>
    <row r="210" spans="1:20" ht="27" customHeight="1">
      <c r="A210" s="209" t="s">
        <v>2526</v>
      </c>
      <c r="B210" s="13" t="str">
        <f t="shared" si="20"/>
        <v>MDF-Man-0178/15</v>
      </c>
      <c r="C210" s="12" t="str">
        <f t="shared" si="21"/>
        <v>09.001.000034.SEI -PINI</v>
      </c>
      <c r="D210" s="17" t="s">
        <v>133</v>
      </c>
      <c r="E210" s="16" t="s">
        <v>16</v>
      </c>
      <c r="F210" s="110">
        <v>10</v>
      </c>
      <c r="G210" s="12"/>
      <c r="H210" s="254"/>
      <c r="I210" s="90">
        <f t="shared" si="19"/>
        <v>0</v>
      </c>
      <c r="J210" s="90">
        <v>105.01</v>
      </c>
      <c r="K210" s="227" t="e">
        <f>VLOOKUP(D210,#REF!,2,FALSE)</f>
        <v>#REF!</v>
      </c>
      <c r="L210" s="47"/>
      <c r="M210" s="33" t="s">
        <v>7003</v>
      </c>
      <c r="N210" s="47" t="str">
        <f t="shared" si="22"/>
        <v>09.001.000034.SEI -PINI</v>
      </c>
      <c r="O210" s="47"/>
      <c r="P210" t="str">
        <f t="shared" si="18"/>
        <v>MDF-Man-0178/15</v>
      </c>
      <c r="R210" s="178">
        <v>83.446631515599989</v>
      </c>
      <c r="T210" s="13" t="s">
        <v>4679</v>
      </c>
    </row>
    <row r="211" spans="1:20" ht="27" customHeight="1">
      <c r="A211" s="209" t="s">
        <v>2527</v>
      </c>
      <c r="B211" s="13" t="str">
        <f t="shared" si="20"/>
        <v>MDF-Man-0179/15</v>
      </c>
      <c r="C211" s="12" t="str">
        <f t="shared" si="21"/>
        <v>09.001.000035.SEI -PINI</v>
      </c>
      <c r="D211" s="17" t="s">
        <v>134</v>
      </c>
      <c r="E211" s="16" t="s">
        <v>16</v>
      </c>
      <c r="F211" s="110">
        <v>11</v>
      </c>
      <c r="G211" s="12"/>
      <c r="H211" s="254"/>
      <c r="I211" s="90">
        <f t="shared" si="19"/>
        <v>0</v>
      </c>
      <c r="J211" s="90">
        <v>115.93</v>
      </c>
      <c r="K211" s="227" t="e">
        <f>VLOOKUP(D211,#REF!,2,FALSE)</f>
        <v>#REF!</v>
      </c>
      <c r="L211" s="47"/>
      <c r="M211" s="33" t="s">
        <v>7004</v>
      </c>
      <c r="N211" s="47" t="str">
        <f t="shared" si="22"/>
        <v>09.001.000035.SEI -PINI</v>
      </c>
      <c r="O211" s="47"/>
      <c r="P211" t="str">
        <f t="shared" si="18"/>
        <v>MDF-Man-0179/15</v>
      </c>
      <c r="R211" s="178">
        <v>92.125367081999997</v>
      </c>
      <c r="T211" s="13" t="s">
        <v>4680</v>
      </c>
    </row>
    <row r="212" spans="1:20" ht="27" customHeight="1">
      <c r="A212" s="209" t="s">
        <v>2528</v>
      </c>
      <c r="B212" s="13" t="str">
        <f t="shared" si="20"/>
        <v>MDF-Man-0180/15</v>
      </c>
      <c r="C212" s="12" t="str">
        <f t="shared" si="21"/>
        <v>09.001.000036.SEI -PINI</v>
      </c>
      <c r="D212" s="17" t="s">
        <v>135</v>
      </c>
      <c r="E212" s="16" t="s">
        <v>16</v>
      </c>
      <c r="F212" s="110">
        <v>8</v>
      </c>
      <c r="G212" s="12"/>
      <c r="H212" s="254"/>
      <c r="I212" s="90">
        <f t="shared" si="19"/>
        <v>0</v>
      </c>
      <c r="J212" s="90">
        <v>197.77</v>
      </c>
      <c r="K212" s="227" t="e">
        <f>VLOOKUP(D212,#REF!,2,FALSE)</f>
        <v>#REF!</v>
      </c>
      <c r="L212" s="47"/>
      <c r="M212" s="33" t="s">
        <v>7005</v>
      </c>
      <c r="N212" s="47" t="str">
        <f t="shared" si="22"/>
        <v>09.001.000036.SEI -PINI</v>
      </c>
      <c r="O212" s="47"/>
      <c r="P212" t="str">
        <f t="shared" ref="P212:P275" si="23">T212&amp;"/15"</f>
        <v>MDF-Man-0180/15</v>
      </c>
      <c r="R212" s="178">
        <v>157.16126729519999</v>
      </c>
      <c r="T212" s="13" t="s">
        <v>4681</v>
      </c>
    </row>
    <row r="213" spans="1:20" ht="27" customHeight="1">
      <c r="A213" s="209" t="s">
        <v>2529</v>
      </c>
      <c r="B213" s="13" t="str">
        <f t="shared" si="20"/>
        <v>MDF-Man-0181/15</v>
      </c>
      <c r="C213" s="12" t="str">
        <f t="shared" si="21"/>
        <v>09.001.000037.SEI -PINI</v>
      </c>
      <c r="D213" s="17" t="s">
        <v>136</v>
      </c>
      <c r="E213" s="16" t="s">
        <v>16</v>
      </c>
      <c r="F213" s="110">
        <v>13</v>
      </c>
      <c r="G213" s="12"/>
      <c r="H213" s="254"/>
      <c r="I213" s="90">
        <f t="shared" si="19"/>
        <v>0</v>
      </c>
      <c r="J213" s="90">
        <v>56.06</v>
      </c>
      <c r="K213" s="227" t="e">
        <f>VLOOKUP(D213,#REF!,2,FALSE)</f>
        <v>#REF!</v>
      </c>
      <c r="L213" s="47"/>
      <c r="M213" s="33" t="s">
        <v>7006</v>
      </c>
      <c r="N213" s="47" t="str">
        <f t="shared" si="22"/>
        <v>09.001.000037.SEI -PINI</v>
      </c>
      <c r="O213" s="47"/>
      <c r="P213" t="str">
        <f t="shared" si="23"/>
        <v>MDF-Man-0181/15</v>
      </c>
      <c r="R213" s="178">
        <v>44.546929202800001</v>
      </c>
      <c r="T213" s="13" t="s">
        <v>4682</v>
      </c>
    </row>
    <row r="214" spans="1:20" ht="27" customHeight="1">
      <c r="A214" s="209" t="s">
        <v>2530</v>
      </c>
      <c r="B214" s="13" t="str">
        <f t="shared" si="20"/>
        <v>MDF-Man-0182/15</v>
      </c>
      <c r="C214" s="12" t="str">
        <f t="shared" si="21"/>
        <v>09.001.000038.SEI -PINI</v>
      </c>
      <c r="D214" s="17" t="s">
        <v>137</v>
      </c>
      <c r="E214" s="16" t="s">
        <v>16</v>
      </c>
      <c r="F214" s="110">
        <v>11</v>
      </c>
      <c r="G214" s="12"/>
      <c r="H214" s="254"/>
      <c r="I214" s="90">
        <f t="shared" si="19"/>
        <v>0</v>
      </c>
      <c r="J214" s="90">
        <v>51.02</v>
      </c>
      <c r="K214" s="227" t="e">
        <f>VLOOKUP(D214,#REF!,2,FALSE)</f>
        <v>#REF!</v>
      </c>
      <c r="L214" s="47"/>
      <c r="M214" s="33" t="s">
        <v>7007</v>
      </c>
      <c r="N214" s="47" t="str">
        <f t="shared" si="22"/>
        <v>09.001.000038.SEI -PINI</v>
      </c>
      <c r="O214" s="47"/>
      <c r="P214" t="str">
        <f t="shared" si="23"/>
        <v>MDF-Man-0182/15</v>
      </c>
      <c r="R214" s="178">
        <v>40.541140795579999</v>
      </c>
      <c r="T214" s="13" t="s">
        <v>4683</v>
      </c>
    </row>
    <row r="215" spans="1:20" ht="27" customHeight="1">
      <c r="A215" s="209" t="s">
        <v>2531</v>
      </c>
      <c r="B215" s="13" t="str">
        <f t="shared" si="20"/>
        <v>MDF-Man-0183/15</v>
      </c>
      <c r="C215" s="12" t="str">
        <f t="shared" si="21"/>
        <v>09.001.000039.SEI -PINI</v>
      </c>
      <c r="D215" s="17" t="s">
        <v>138</v>
      </c>
      <c r="E215" s="16" t="s">
        <v>16</v>
      </c>
      <c r="F215" s="110">
        <v>9</v>
      </c>
      <c r="G215" s="12"/>
      <c r="H215" s="254"/>
      <c r="I215" s="90">
        <f t="shared" si="19"/>
        <v>0</v>
      </c>
      <c r="J215" s="90">
        <v>33</v>
      </c>
      <c r="K215" s="227" t="e">
        <f>VLOOKUP(D215,#REF!,2,FALSE)</f>
        <v>#REF!</v>
      </c>
      <c r="L215" s="47"/>
      <c r="M215" s="33" t="s">
        <v>7008</v>
      </c>
      <c r="N215" s="47" t="str">
        <f t="shared" si="22"/>
        <v>09.001.000039.SEI -PINI</v>
      </c>
      <c r="O215" s="47"/>
      <c r="P215" t="str">
        <f t="shared" si="23"/>
        <v>MDF-Man-0183/15</v>
      </c>
      <c r="R215" s="178">
        <v>26.226015439999998</v>
      </c>
      <c r="T215" s="13" t="s">
        <v>4684</v>
      </c>
    </row>
    <row r="216" spans="1:20" s="109" customFormat="1" ht="27" customHeight="1">
      <c r="A216" s="210" t="s">
        <v>2515</v>
      </c>
      <c r="B216" s="73" t="s">
        <v>9047</v>
      </c>
      <c r="C216" s="74"/>
      <c r="D216" s="74"/>
      <c r="E216" s="147"/>
      <c r="F216" s="131"/>
      <c r="G216" s="12"/>
      <c r="H216" s="148"/>
      <c r="I216" s="90">
        <f t="shared" si="19"/>
        <v>0</v>
      </c>
      <c r="J216" s="90">
        <v>0</v>
      </c>
      <c r="K216" s="227"/>
      <c r="L216" s="107"/>
      <c r="M216" s="129"/>
      <c r="N216" s="107" t="str">
        <f t="shared" si="22"/>
        <v xml:space="preserve"> -PINI</v>
      </c>
      <c r="O216" s="107"/>
      <c r="P216" t="str">
        <f t="shared" si="23"/>
        <v>/15</v>
      </c>
      <c r="R216" s="149"/>
      <c r="T216" s="193"/>
    </row>
    <row r="217" spans="1:20" ht="27" customHeight="1">
      <c r="A217" s="209" t="s">
        <v>2532</v>
      </c>
      <c r="B217" s="13" t="str">
        <f t="shared" ref="B217:B280" si="24">P217</f>
        <v>MDF-Man-0184/15</v>
      </c>
      <c r="C217" s="12" t="str">
        <f t="shared" ref="C217:C271" si="25">N217</f>
        <v>09.003.000002.SEI -PINI</v>
      </c>
      <c r="D217" s="17" t="s">
        <v>139</v>
      </c>
      <c r="E217" s="16" t="s">
        <v>0</v>
      </c>
      <c r="F217" s="110">
        <v>4</v>
      </c>
      <c r="G217" s="12"/>
      <c r="H217" s="254"/>
      <c r="I217" s="90">
        <f t="shared" si="19"/>
        <v>0</v>
      </c>
      <c r="J217" s="90">
        <v>128.16999999999999</v>
      </c>
      <c r="K217" s="227" t="e">
        <f>VLOOKUP(D217,#REF!,2,FALSE)</f>
        <v>#REF!</v>
      </c>
      <c r="L217" s="47"/>
      <c r="M217" s="33" t="s">
        <v>7009</v>
      </c>
      <c r="N217" s="47" t="str">
        <f>M217&amp;" -PINI"</f>
        <v>09.003.000002.SEI -PINI</v>
      </c>
      <c r="O217" s="47"/>
      <c r="P217" t="str">
        <f t="shared" si="23"/>
        <v>MDF-Man-0184/15</v>
      </c>
      <c r="R217" s="178">
        <v>101.85</v>
      </c>
      <c r="T217" s="13" t="s">
        <v>4685</v>
      </c>
    </row>
    <row r="218" spans="1:20" ht="27" customHeight="1">
      <c r="A218" s="209" t="s">
        <v>2533</v>
      </c>
      <c r="B218" s="13" t="str">
        <f t="shared" si="24"/>
        <v>MDF-Man-0185/15</v>
      </c>
      <c r="C218" s="12" t="str">
        <f t="shared" si="25"/>
        <v>09.003.000003.SEI -PINI</v>
      </c>
      <c r="D218" s="17" t="s">
        <v>140</v>
      </c>
      <c r="E218" s="16" t="s">
        <v>0</v>
      </c>
      <c r="F218" s="110">
        <v>5</v>
      </c>
      <c r="G218" s="12"/>
      <c r="H218" s="254"/>
      <c r="I218" s="90">
        <f t="shared" si="19"/>
        <v>0</v>
      </c>
      <c r="J218" s="90">
        <v>136.1</v>
      </c>
      <c r="K218" s="227" t="e">
        <f>VLOOKUP(D218,#REF!,2,FALSE)</f>
        <v>#REF!</v>
      </c>
      <c r="L218" s="47"/>
      <c r="M218" s="33" t="s">
        <v>7010</v>
      </c>
      <c r="N218" s="47" t="str">
        <f t="shared" si="22"/>
        <v>09.003.000003.SEI -PINI</v>
      </c>
      <c r="O218" s="47"/>
      <c r="P218" t="str">
        <f t="shared" si="23"/>
        <v>MDF-Man-0185/15</v>
      </c>
      <c r="R218" s="178">
        <v>108.15</v>
      </c>
      <c r="T218" s="13" t="s">
        <v>4686</v>
      </c>
    </row>
    <row r="219" spans="1:20" ht="27" customHeight="1">
      <c r="A219" s="209" t="s">
        <v>2534</v>
      </c>
      <c r="B219" s="13" t="str">
        <f t="shared" si="24"/>
        <v>MDF-Man-0186/15</v>
      </c>
      <c r="C219" s="12" t="str">
        <f t="shared" si="25"/>
        <v>09.003.000004.SEI -PINI</v>
      </c>
      <c r="D219" s="17" t="s">
        <v>141</v>
      </c>
      <c r="E219" s="16" t="s">
        <v>0</v>
      </c>
      <c r="F219" s="110">
        <v>6</v>
      </c>
      <c r="G219" s="12"/>
      <c r="H219" s="254"/>
      <c r="I219" s="90">
        <f t="shared" si="19"/>
        <v>0</v>
      </c>
      <c r="J219" s="90">
        <v>145.35</v>
      </c>
      <c r="K219" s="227" t="e">
        <f>VLOOKUP(D219,#REF!,2,FALSE)</f>
        <v>#REF!</v>
      </c>
      <c r="L219" s="47"/>
      <c r="M219" s="33" t="s">
        <v>7011</v>
      </c>
      <c r="N219" s="47" t="str">
        <f t="shared" si="22"/>
        <v>09.003.000004.SEI -PINI</v>
      </c>
      <c r="O219" s="47"/>
      <c r="P219" t="str">
        <f t="shared" si="23"/>
        <v>MDF-Man-0186/15</v>
      </c>
      <c r="R219" s="178">
        <v>115.5</v>
      </c>
      <c r="T219" s="13" t="s">
        <v>4687</v>
      </c>
    </row>
    <row r="220" spans="1:20" ht="27" customHeight="1">
      <c r="A220" s="209" t="s">
        <v>2535</v>
      </c>
      <c r="B220" s="13" t="str">
        <f t="shared" si="24"/>
        <v>MDF-Man-0187/15</v>
      </c>
      <c r="C220" s="12" t="str">
        <f t="shared" si="25"/>
        <v>09.003.000005.SEI -PINI</v>
      </c>
      <c r="D220" s="17" t="s">
        <v>142</v>
      </c>
      <c r="E220" s="16" t="s">
        <v>0</v>
      </c>
      <c r="F220" s="110">
        <v>6</v>
      </c>
      <c r="G220" s="12"/>
      <c r="H220" s="254"/>
      <c r="I220" s="90">
        <f t="shared" si="19"/>
        <v>0</v>
      </c>
      <c r="J220" s="90">
        <v>150.63</v>
      </c>
      <c r="K220" s="227" t="e">
        <f>VLOOKUP(D220,#REF!,2,FALSE)</f>
        <v>#REF!</v>
      </c>
      <c r="L220" s="47"/>
      <c r="M220" s="33" t="s">
        <v>7012</v>
      </c>
      <c r="N220" s="47" t="str">
        <f t="shared" si="22"/>
        <v>09.003.000005.SEI -PINI</v>
      </c>
      <c r="O220" s="47"/>
      <c r="P220" t="str">
        <f t="shared" si="23"/>
        <v>MDF-Man-0187/15</v>
      </c>
      <c r="R220" s="178">
        <v>119.7</v>
      </c>
      <c r="T220" s="13" t="s">
        <v>4688</v>
      </c>
    </row>
    <row r="221" spans="1:20" ht="27" customHeight="1">
      <c r="A221" s="209" t="s">
        <v>2536</v>
      </c>
      <c r="B221" s="13" t="str">
        <f t="shared" si="24"/>
        <v>MDF-Man-0188/15</v>
      </c>
      <c r="C221" s="12" t="str">
        <f t="shared" si="25"/>
        <v>09.003.000006.SEI -PINI</v>
      </c>
      <c r="D221" s="17" t="s">
        <v>143</v>
      </c>
      <c r="E221" s="16" t="s">
        <v>0</v>
      </c>
      <c r="F221" s="110">
        <v>6</v>
      </c>
      <c r="G221" s="12"/>
      <c r="H221" s="254"/>
      <c r="I221" s="90">
        <f t="shared" si="19"/>
        <v>0</v>
      </c>
      <c r="J221" s="90">
        <v>184.98</v>
      </c>
      <c r="K221" s="227" t="e">
        <f>VLOOKUP(D221,#REF!,2,FALSE)</f>
        <v>#REF!</v>
      </c>
      <c r="L221" s="47"/>
      <c r="M221" s="33" t="s">
        <v>7013</v>
      </c>
      <c r="N221" s="47" t="str">
        <f t="shared" si="22"/>
        <v>09.003.000006.SEI -PINI</v>
      </c>
      <c r="O221" s="47"/>
      <c r="P221" t="str">
        <f t="shared" si="23"/>
        <v>MDF-Man-0188/15</v>
      </c>
      <c r="R221" s="178">
        <v>147</v>
      </c>
      <c r="T221" s="13" t="s">
        <v>4689</v>
      </c>
    </row>
    <row r="222" spans="1:20" ht="27" customHeight="1">
      <c r="A222" s="209" t="s">
        <v>2537</v>
      </c>
      <c r="B222" s="13" t="str">
        <f t="shared" si="24"/>
        <v>MDF-Man-0189/15</v>
      </c>
      <c r="C222" s="12" t="str">
        <f t="shared" si="25"/>
        <v>09.003.000007.SEI -PINI</v>
      </c>
      <c r="D222" s="17" t="s">
        <v>144</v>
      </c>
      <c r="E222" s="16" t="s">
        <v>0</v>
      </c>
      <c r="F222" s="110">
        <v>8</v>
      </c>
      <c r="G222" s="12"/>
      <c r="H222" s="254"/>
      <c r="I222" s="90">
        <f t="shared" si="19"/>
        <v>0</v>
      </c>
      <c r="J222" s="90">
        <v>198.2</v>
      </c>
      <c r="K222" s="227" t="e">
        <f>VLOOKUP(D222,#REF!,2,FALSE)</f>
        <v>#REF!</v>
      </c>
      <c r="L222" s="47"/>
      <c r="M222" s="33" t="s">
        <v>7014</v>
      </c>
      <c r="N222" s="47" t="str">
        <f t="shared" si="22"/>
        <v>09.003.000007.SEI -PINI</v>
      </c>
      <c r="O222" s="47"/>
      <c r="P222" t="str">
        <f t="shared" si="23"/>
        <v>MDF-Man-0189/15</v>
      </c>
      <c r="R222" s="178">
        <v>157.5</v>
      </c>
      <c r="T222" s="13" t="s">
        <v>4690</v>
      </c>
    </row>
    <row r="223" spans="1:20" ht="27" customHeight="1">
      <c r="A223" s="209" t="s">
        <v>2538</v>
      </c>
      <c r="B223" s="13" t="str">
        <f t="shared" si="24"/>
        <v>MDF-Man-0190/15</v>
      </c>
      <c r="C223" s="12" t="str">
        <f t="shared" si="25"/>
        <v>09.003.000008.SEI -PINI</v>
      </c>
      <c r="D223" s="17" t="s">
        <v>145</v>
      </c>
      <c r="E223" s="16" t="s">
        <v>0</v>
      </c>
      <c r="F223" s="110">
        <v>9</v>
      </c>
      <c r="G223" s="12"/>
      <c r="H223" s="254"/>
      <c r="I223" s="90">
        <f t="shared" si="19"/>
        <v>0</v>
      </c>
      <c r="J223" s="90">
        <v>211.41</v>
      </c>
      <c r="K223" s="227" t="e">
        <f>VLOOKUP(D223,#REF!,2,FALSE)</f>
        <v>#REF!</v>
      </c>
      <c r="L223" s="47"/>
      <c r="M223" s="33" t="s">
        <v>7015</v>
      </c>
      <c r="N223" s="47" t="str">
        <f t="shared" si="22"/>
        <v>09.003.000008.SEI -PINI</v>
      </c>
      <c r="O223" s="47"/>
      <c r="P223" t="str">
        <f t="shared" si="23"/>
        <v>MDF-Man-0190/15</v>
      </c>
      <c r="R223" s="178">
        <v>168</v>
      </c>
      <c r="T223" s="13" t="s">
        <v>4691</v>
      </c>
    </row>
    <row r="224" spans="1:20" ht="27" customHeight="1">
      <c r="A224" s="209" t="s">
        <v>2539</v>
      </c>
      <c r="B224" s="13" t="str">
        <f t="shared" si="24"/>
        <v>MDF-Man-0191/15</v>
      </c>
      <c r="C224" s="12" t="str">
        <f t="shared" si="25"/>
        <v>09.003.000009.SEI -PINI</v>
      </c>
      <c r="D224" s="17" t="s">
        <v>146</v>
      </c>
      <c r="E224" s="16" t="s">
        <v>0</v>
      </c>
      <c r="F224" s="110">
        <v>11</v>
      </c>
      <c r="G224" s="12"/>
      <c r="H224" s="254"/>
      <c r="I224" s="90">
        <f t="shared" si="19"/>
        <v>0</v>
      </c>
      <c r="J224" s="90">
        <v>224.62</v>
      </c>
      <c r="K224" s="227" t="e">
        <f>VLOOKUP(D224,#REF!,2,FALSE)</f>
        <v>#REF!</v>
      </c>
      <c r="L224" s="47"/>
      <c r="M224" s="33" t="s">
        <v>7016</v>
      </c>
      <c r="N224" s="47" t="str">
        <f t="shared" si="22"/>
        <v>09.003.000009.SEI -PINI</v>
      </c>
      <c r="O224" s="47"/>
      <c r="P224" t="str">
        <f t="shared" si="23"/>
        <v>MDF-Man-0191/15</v>
      </c>
      <c r="R224" s="178">
        <v>178.5</v>
      </c>
      <c r="T224" s="13" t="s">
        <v>4692</v>
      </c>
    </row>
    <row r="225" spans="1:20" ht="27" customHeight="1">
      <c r="A225" s="209" t="s">
        <v>2540</v>
      </c>
      <c r="B225" s="13" t="str">
        <f t="shared" si="24"/>
        <v>MDF-Man-0192/15</v>
      </c>
      <c r="C225" s="12" t="str">
        <f t="shared" si="25"/>
        <v>09.003.000010.SEI -PINI</v>
      </c>
      <c r="D225" s="17" t="s">
        <v>147</v>
      </c>
      <c r="E225" s="16" t="s">
        <v>0</v>
      </c>
      <c r="F225" s="110">
        <v>4</v>
      </c>
      <c r="G225" s="12"/>
      <c r="H225" s="254"/>
      <c r="I225" s="90">
        <f t="shared" si="19"/>
        <v>0</v>
      </c>
      <c r="J225" s="90">
        <v>184.98</v>
      </c>
      <c r="K225" s="227" t="e">
        <f>VLOOKUP(D225,#REF!,2,FALSE)</f>
        <v>#REF!</v>
      </c>
      <c r="L225" s="47"/>
      <c r="M225" s="33" t="s">
        <v>7017</v>
      </c>
      <c r="N225" s="47" t="str">
        <f t="shared" si="22"/>
        <v>09.003.000010.SEI -PINI</v>
      </c>
      <c r="O225" s="47"/>
      <c r="P225" t="str">
        <f t="shared" si="23"/>
        <v>MDF-Man-0192/15</v>
      </c>
      <c r="R225" s="178">
        <v>147</v>
      </c>
      <c r="T225" s="13" t="s">
        <v>4693</v>
      </c>
    </row>
    <row r="226" spans="1:20" ht="27" customHeight="1">
      <c r="A226" s="209" t="s">
        <v>2541</v>
      </c>
      <c r="B226" s="13" t="str">
        <f t="shared" si="24"/>
        <v>MDF-Man-0193/15</v>
      </c>
      <c r="C226" s="12" t="str">
        <f t="shared" si="25"/>
        <v>09.003.000011.SEI -PINI</v>
      </c>
      <c r="D226" s="17" t="s">
        <v>148</v>
      </c>
      <c r="E226" s="16" t="s">
        <v>0</v>
      </c>
      <c r="F226" s="110">
        <v>5</v>
      </c>
      <c r="G226" s="12"/>
      <c r="H226" s="254"/>
      <c r="I226" s="90">
        <f t="shared" si="19"/>
        <v>0</v>
      </c>
      <c r="J226" s="90">
        <v>198.2</v>
      </c>
      <c r="K226" s="227" t="e">
        <f>VLOOKUP(D226,#REF!,2,FALSE)</f>
        <v>#REF!</v>
      </c>
      <c r="L226" s="47"/>
      <c r="M226" s="33" t="s">
        <v>7018</v>
      </c>
      <c r="N226" s="47" t="str">
        <f t="shared" si="22"/>
        <v>09.003.000011.SEI -PINI</v>
      </c>
      <c r="O226" s="47"/>
      <c r="P226" t="str">
        <f t="shared" si="23"/>
        <v>MDF-Man-0193/15</v>
      </c>
      <c r="R226" s="178">
        <v>157.5</v>
      </c>
      <c r="T226" s="13" t="s">
        <v>4694</v>
      </c>
    </row>
    <row r="227" spans="1:20" ht="27" customHeight="1">
      <c r="A227" s="209" t="s">
        <v>2542</v>
      </c>
      <c r="B227" s="13" t="str">
        <f t="shared" si="24"/>
        <v>MDF-Man-0194/15</v>
      </c>
      <c r="C227" s="12" t="str">
        <f t="shared" si="25"/>
        <v>09.003.000012.SEI -PINI</v>
      </c>
      <c r="D227" s="17" t="s">
        <v>149</v>
      </c>
      <c r="E227" s="16" t="s">
        <v>0</v>
      </c>
      <c r="F227" s="110">
        <v>5</v>
      </c>
      <c r="G227" s="12"/>
      <c r="H227" s="254"/>
      <c r="I227" s="90">
        <f t="shared" si="19"/>
        <v>0</v>
      </c>
      <c r="J227" s="90">
        <v>211.41</v>
      </c>
      <c r="K227" s="227" t="e">
        <f>VLOOKUP(D227,#REF!,2,FALSE)</f>
        <v>#REF!</v>
      </c>
      <c r="L227" s="47"/>
      <c r="M227" s="33" t="s">
        <v>7019</v>
      </c>
      <c r="N227" s="47" t="str">
        <f t="shared" si="22"/>
        <v>09.003.000012.SEI -PINI</v>
      </c>
      <c r="O227" s="47"/>
      <c r="P227" t="str">
        <f t="shared" si="23"/>
        <v>MDF-Man-0194/15</v>
      </c>
      <c r="R227" s="178">
        <v>168</v>
      </c>
      <c r="T227" s="13" t="s">
        <v>4695</v>
      </c>
    </row>
    <row r="228" spans="1:20" ht="27" customHeight="1">
      <c r="A228" s="209" t="s">
        <v>2543</v>
      </c>
      <c r="B228" s="13" t="str">
        <f t="shared" si="24"/>
        <v>MDF-Man-0195/15</v>
      </c>
      <c r="C228" s="12" t="str">
        <f t="shared" si="25"/>
        <v>09.003.000013.SEI -PINI</v>
      </c>
      <c r="D228" s="17" t="s">
        <v>150</v>
      </c>
      <c r="E228" s="16" t="s">
        <v>0</v>
      </c>
      <c r="F228" s="110">
        <v>5</v>
      </c>
      <c r="G228" s="12"/>
      <c r="H228" s="254"/>
      <c r="I228" s="90">
        <f t="shared" si="19"/>
        <v>0</v>
      </c>
      <c r="J228" s="90">
        <v>237.84</v>
      </c>
      <c r="K228" s="227" t="e">
        <f>VLOOKUP(D228,#REF!,2,FALSE)</f>
        <v>#REF!</v>
      </c>
      <c r="L228" s="47"/>
      <c r="M228" s="33" t="s">
        <v>7020</v>
      </c>
      <c r="N228" s="47" t="str">
        <f t="shared" si="22"/>
        <v>09.003.000013.SEI -PINI</v>
      </c>
      <c r="O228" s="47"/>
      <c r="P228" t="str">
        <f t="shared" si="23"/>
        <v>MDF-Man-0195/15</v>
      </c>
      <c r="R228" s="178">
        <v>189</v>
      </c>
      <c r="T228" s="13" t="s">
        <v>4696</v>
      </c>
    </row>
    <row r="229" spans="1:20" ht="27" customHeight="1">
      <c r="A229" s="209" t="s">
        <v>2544</v>
      </c>
      <c r="B229" s="13" t="str">
        <f t="shared" si="24"/>
        <v>MDF-Man-0196/15</v>
      </c>
      <c r="C229" s="12" t="str">
        <f t="shared" si="25"/>
        <v>09.003.000014.SEI -PINI</v>
      </c>
      <c r="D229" s="17" t="s">
        <v>151</v>
      </c>
      <c r="E229" s="16" t="s">
        <v>0</v>
      </c>
      <c r="F229" s="110">
        <v>4</v>
      </c>
      <c r="G229" s="12"/>
      <c r="H229" s="254"/>
      <c r="I229" s="90">
        <f t="shared" si="19"/>
        <v>0</v>
      </c>
      <c r="J229" s="90">
        <v>138.74</v>
      </c>
      <c r="K229" s="227" t="e">
        <f>VLOOKUP(D229,#REF!,2,FALSE)</f>
        <v>#REF!</v>
      </c>
      <c r="L229" s="47"/>
      <c r="M229" s="33" t="s">
        <v>7021</v>
      </c>
      <c r="N229" s="47" t="str">
        <f t="shared" si="22"/>
        <v>09.003.000014.SEI -PINI</v>
      </c>
      <c r="O229" s="47"/>
      <c r="P229" t="str">
        <f t="shared" si="23"/>
        <v>MDF-Man-0196/15</v>
      </c>
      <c r="R229" s="178">
        <v>110.25</v>
      </c>
      <c r="T229" s="13" t="s">
        <v>4697</v>
      </c>
    </row>
    <row r="230" spans="1:20" ht="27" customHeight="1">
      <c r="A230" s="209" t="s">
        <v>2545</v>
      </c>
      <c r="B230" s="13" t="str">
        <f t="shared" si="24"/>
        <v>MDF-Man-0197/15</v>
      </c>
      <c r="C230" s="12" t="str">
        <f t="shared" si="25"/>
        <v>09.003.000015.SEI -PINI</v>
      </c>
      <c r="D230" s="17" t="s">
        <v>152</v>
      </c>
      <c r="E230" s="16" t="s">
        <v>0</v>
      </c>
      <c r="F230" s="110">
        <v>5</v>
      </c>
      <c r="G230" s="12"/>
      <c r="H230" s="254"/>
      <c r="I230" s="90">
        <f t="shared" si="19"/>
        <v>0</v>
      </c>
      <c r="J230" s="90">
        <v>146.66999999999999</v>
      </c>
      <c r="K230" s="227" t="e">
        <f>VLOOKUP(D230,#REF!,2,FALSE)</f>
        <v>#REF!</v>
      </c>
      <c r="L230" s="47"/>
      <c r="M230" s="33" t="s">
        <v>7022</v>
      </c>
      <c r="N230" s="47" t="str">
        <f t="shared" si="22"/>
        <v>09.003.000015.SEI -PINI</v>
      </c>
      <c r="O230" s="47"/>
      <c r="P230" t="str">
        <f t="shared" si="23"/>
        <v>MDF-Man-0197/15</v>
      </c>
      <c r="R230" s="178">
        <v>116.55</v>
      </c>
      <c r="T230" s="13" t="s">
        <v>4698</v>
      </c>
    </row>
    <row r="231" spans="1:20" ht="27" customHeight="1">
      <c r="A231" s="209" t="s">
        <v>2546</v>
      </c>
      <c r="B231" s="13" t="str">
        <f t="shared" si="24"/>
        <v>MDF-Man-0198/15</v>
      </c>
      <c r="C231" s="12" t="str">
        <f t="shared" si="25"/>
        <v>09.003.000016.SEI -PINI</v>
      </c>
      <c r="D231" s="17" t="s">
        <v>153</v>
      </c>
      <c r="E231" s="16" t="s">
        <v>0</v>
      </c>
      <c r="F231" s="110">
        <v>5</v>
      </c>
      <c r="G231" s="12"/>
      <c r="H231" s="254"/>
      <c r="I231" s="90">
        <f t="shared" si="19"/>
        <v>0</v>
      </c>
      <c r="J231" s="90">
        <v>167.81</v>
      </c>
      <c r="K231" s="227" t="e">
        <f>VLOOKUP(D231,#REF!,2,FALSE)</f>
        <v>#REF!</v>
      </c>
      <c r="L231" s="47"/>
      <c r="M231" s="33" t="s">
        <v>7023</v>
      </c>
      <c r="N231" s="47" t="str">
        <f t="shared" si="22"/>
        <v>09.003.000016.SEI -PINI</v>
      </c>
      <c r="O231" s="47"/>
      <c r="P231" t="str">
        <f t="shared" si="23"/>
        <v>MDF-Man-0198/15</v>
      </c>
      <c r="R231" s="178">
        <v>133.35</v>
      </c>
      <c r="T231" s="13" t="s">
        <v>4699</v>
      </c>
    </row>
    <row r="232" spans="1:20" ht="27" customHeight="1">
      <c r="A232" s="209" t="s">
        <v>2547</v>
      </c>
      <c r="B232" s="13" t="str">
        <f t="shared" si="24"/>
        <v>MDF-Man-0199/15</v>
      </c>
      <c r="C232" s="12" t="str">
        <f t="shared" si="25"/>
        <v>09.003.000017.SEI -PINI</v>
      </c>
      <c r="D232" s="17" t="s">
        <v>154</v>
      </c>
      <c r="E232" s="16" t="s">
        <v>0</v>
      </c>
      <c r="F232" s="110">
        <v>5</v>
      </c>
      <c r="G232" s="12"/>
      <c r="H232" s="254"/>
      <c r="I232" s="90">
        <f t="shared" si="19"/>
        <v>0</v>
      </c>
      <c r="J232" s="90">
        <v>174.41</v>
      </c>
      <c r="K232" s="227" t="e">
        <f>VLOOKUP(D232,#REF!,2,FALSE)</f>
        <v>#REF!</v>
      </c>
      <c r="L232" s="47"/>
      <c r="M232" s="33" t="s">
        <v>7024</v>
      </c>
      <c r="N232" s="47" t="str">
        <f t="shared" si="22"/>
        <v>09.003.000017.SEI -PINI</v>
      </c>
      <c r="O232" s="47"/>
      <c r="P232" t="str">
        <f t="shared" si="23"/>
        <v>MDF-Man-0199/15</v>
      </c>
      <c r="R232" s="178">
        <v>138.6</v>
      </c>
      <c r="T232" s="13" t="s">
        <v>4700</v>
      </c>
    </row>
    <row r="233" spans="1:20" ht="27" customHeight="1">
      <c r="A233" s="209" t="s">
        <v>2548</v>
      </c>
      <c r="B233" s="13" t="str">
        <f t="shared" si="24"/>
        <v>MDF-Man-0200/15</v>
      </c>
      <c r="C233" s="12" t="str">
        <f t="shared" si="25"/>
        <v>09.003.000025.SEI -PINI</v>
      </c>
      <c r="D233" s="17" t="s">
        <v>155</v>
      </c>
      <c r="E233" s="16" t="s">
        <v>0</v>
      </c>
      <c r="F233" s="110">
        <v>3</v>
      </c>
      <c r="G233" s="12"/>
      <c r="H233" s="254"/>
      <c r="I233" s="90">
        <f t="shared" si="19"/>
        <v>0</v>
      </c>
      <c r="J233" s="90">
        <v>147.16999999999999</v>
      </c>
      <c r="K233" s="227" t="e">
        <f>VLOOKUP(D233,#REF!,2,FALSE)</f>
        <v>#REF!</v>
      </c>
      <c r="L233" s="47"/>
      <c r="M233" s="33" t="s">
        <v>7025</v>
      </c>
      <c r="N233" s="47" t="str">
        <f t="shared" si="22"/>
        <v>09.003.000025.SEI -PINI</v>
      </c>
      <c r="O233" s="47"/>
      <c r="P233" t="str">
        <f t="shared" si="23"/>
        <v>MDF-Man-0200/15</v>
      </c>
      <c r="R233" s="178">
        <v>116.9494292375</v>
      </c>
      <c r="T233" s="13" t="s">
        <v>4701</v>
      </c>
    </row>
    <row r="234" spans="1:20" ht="27" customHeight="1">
      <c r="A234" s="209" t="s">
        <v>2549</v>
      </c>
      <c r="B234" s="13" t="str">
        <f t="shared" si="24"/>
        <v>MDF-Man-0201/15</v>
      </c>
      <c r="C234" s="12" t="str">
        <f t="shared" si="25"/>
        <v>09.003.000026.SEI -PINI</v>
      </c>
      <c r="D234" s="17" t="s">
        <v>156</v>
      </c>
      <c r="E234" s="16" t="s">
        <v>0</v>
      </c>
      <c r="F234" s="110">
        <v>8</v>
      </c>
      <c r="G234" s="12"/>
      <c r="H234" s="254"/>
      <c r="I234" s="90">
        <f t="shared" si="19"/>
        <v>0</v>
      </c>
      <c r="J234" s="90">
        <v>282.08</v>
      </c>
      <c r="K234" s="227"/>
      <c r="L234" s="47"/>
      <c r="M234" s="33" t="s">
        <v>7026</v>
      </c>
      <c r="N234" s="47" t="str">
        <f t="shared" si="22"/>
        <v>09.003.000026.SEI -PINI</v>
      </c>
      <c r="O234" s="47"/>
      <c r="P234" t="str">
        <f t="shared" si="23"/>
        <v>MDF-Man-0201/15</v>
      </c>
      <c r="R234" s="178">
        <v>224.16</v>
      </c>
      <c r="T234" s="13" t="s">
        <v>4702</v>
      </c>
    </row>
    <row r="235" spans="1:20" ht="27" customHeight="1">
      <c r="A235" s="209" t="s">
        <v>2550</v>
      </c>
      <c r="B235" s="13" t="str">
        <f t="shared" si="24"/>
        <v>MDF-Man-0202/15</v>
      </c>
      <c r="C235" s="12" t="str">
        <f t="shared" si="25"/>
        <v>09.003.000027.SEI -PINI</v>
      </c>
      <c r="D235" s="17" t="s">
        <v>157</v>
      </c>
      <c r="E235" s="16" t="s">
        <v>0</v>
      </c>
      <c r="F235" s="110">
        <v>8</v>
      </c>
      <c r="G235" s="12"/>
      <c r="H235" s="254"/>
      <c r="I235" s="90">
        <f t="shared" si="19"/>
        <v>0</v>
      </c>
      <c r="J235" s="90">
        <v>425.58</v>
      </c>
      <c r="K235" s="227" t="e">
        <f>VLOOKUP(D235,#REF!,2,FALSE)</f>
        <v>#REF!</v>
      </c>
      <c r="L235" s="47"/>
      <c r="M235" s="33" t="s">
        <v>7027</v>
      </c>
      <c r="N235" s="47" t="str">
        <f t="shared" si="22"/>
        <v>09.003.000027.SEI -PINI</v>
      </c>
      <c r="O235" s="47"/>
      <c r="P235" t="str">
        <f t="shared" si="23"/>
        <v>MDF-Man-0202/15</v>
      </c>
      <c r="R235" s="178">
        <v>338.19163544939988</v>
      </c>
      <c r="T235" s="13" t="s">
        <v>4703</v>
      </c>
    </row>
    <row r="236" spans="1:20" ht="27" customHeight="1">
      <c r="A236" s="209" t="s">
        <v>2551</v>
      </c>
      <c r="B236" s="13" t="str">
        <f t="shared" si="24"/>
        <v>MDF-Man-0203/15</v>
      </c>
      <c r="C236" s="12" t="str">
        <f t="shared" si="25"/>
        <v>09.003.000029.SEI -PINI</v>
      </c>
      <c r="D236" s="17" t="s">
        <v>158</v>
      </c>
      <c r="E236" s="16" t="s">
        <v>0</v>
      </c>
      <c r="F236" s="110">
        <v>10</v>
      </c>
      <c r="G236" s="12"/>
      <c r="H236" s="254"/>
      <c r="I236" s="90">
        <f t="shared" si="19"/>
        <v>0</v>
      </c>
      <c r="J236" s="90">
        <v>32.1</v>
      </c>
      <c r="K236" s="227" t="e">
        <f>VLOOKUP(D236,#REF!,2,FALSE)</f>
        <v>#REF!</v>
      </c>
      <c r="L236" s="47"/>
      <c r="M236" s="33" t="s">
        <v>7028</v>
      </c>
      <c r="N236" s="47" t="str">
        <f t="shared" si="22"/>
        <v>09.003.000029.SEI -PINI</v>
      </c>
      <c r="O236" s="47"/>
      <c r="P236" t="str">
        <f t="shared" si="23"/>
        <v>MDF-Man-0203/15</v>
      </c>
      <c r="R236" s="178">
        <v>25.509342160599996</v>
      </c>
      <c r="T236" s="13" t="s">
        <v>4704</v>
      </c>
    </row>
    <row r="237" spans="1:20" ht="27" customHeight="1">
      <c r="A237" s="209" t="s">
        <v>2552</v>
      </c>
      <c r="B237" s="13" t="str">
        <f t="shared" si="24"/>
        <v>MDF-Man-0204/15</v>
      </c>
      <c r="C237" s="12" t="str">
        <f t="shared" si="25"/>
        <v>09.003.000030.SEI -PINI</v>
      </c>
      <c r="D237" s="17" t="s">
        <v>159</v>
      </c>
      <c r="E237" s="16" t="s">
        <v>0</v>
      </c>
      <c r="F237" s="110">
        <v>10</v>
      </c>
      <c r="G237" s="12"/>
      <c r="H237" s="254"/>
      <c r="I237" s="90">
        <f t="shared" si="19"/>
        <v>0</v>
      </c>
      <c r="J237" s="90">
        <v>215.42</v>
      </c>
      <c r="K237" s="227" t="e">
        <f>VLOOKUP(D237,#REF!,2,FALSE)</f>
        <v>#REF!</v>
      </c>
      <c r="L237" s="47"/>
      <c r="M237" s="33" t="s">
        <v>7029</v>
      </c>
      <c r="N237" s="47" t="str">
        <f t="shared" si="22"/>
        <v>09.003.000030.SEI -PINI</v>
      </c>
      <c r="O237" s="47"/>
      <c r="P237" t="str">
        <f t="shared" si="23"/>
        <v>MDF-Man-0204/15</v>
      </c>
      <c r="R237" s="178">
        <v>171.18195338269999</v>
      </c>
      <c r="T237" s="13" t="s">
        <v>4705</v>
      </c>
    </row>
    <row r="238" spans="1:20" ht="27" customHeight="1">
      <c r="A238" s="209" t="s">
        <v>2553</v>
      </c>
      <c r="B238" s="13" t="str">
        <f t="shared" si="24"/>
        <v>MDF-Man-0205/15</v>
      </c>
      <c r="C238" s="12" t="str">
        <f t="shared" si="25"/>
        <v>09.003.000031.SEI -PINI</v>
      </c>
      <c r="D238" s="17" t="s">
        <v>160</v>
      </c>
      <c r="E238" s="16" t="s">
        <v>0</v>
      </c>
      <c r="F238" s="110">
        <v>12</v>
      </c>
      <c r="G238" s="12"/>
      <c r="H238" s="254"/>
      <c r="I238" s="90">
        <f t="shared" si="19"/>
        <v>0</v>
      </c>
      <c r="J238" s="90">
        <v>240.32</v>
      </c>
      <c r="K238" s="227" t="e">
        <f>VLOOKUP(D238,#REF!,2,FALSE)</f>
        <v>#REF!</v>
      </c>
      <c r="L238" s="47"/>
      <c r="M238" s="33" t="s">
        <v>7030</v>
      </c>
      <c r="N238" s="47" t="str">
        <f t="shared" si="22"/>
        <v>09.003.000031.SEI -PINI</v>
      </c>
      <c r="O238" s="47"/>
      <c r="P238" t="str">
        <f t="shared" si="23"/>
        <v>MDF-Man-0205/15</v>
      </c>
      <c r="R238" s="178">
        <v>190.96944554879997</v>
      </c>
      <c r="T238" s="13" t="s">
        <v>4706</v>
      </c>
    </row>
    <row r="239" spans="1:20" ht="27" customHeight="1">
      <c r="A239" s="209" t="s">
        <v>2554</v>
      </c>
      <c r="B239" s="13" t="str">
        <f t="shared" si="24"/>
        <v>MDF-Man-0206/15</v>
      </c>
      <c r="C239" s="12" t="str">
        <f t="shared" si="25"/>
        <v>09.003.000032.SEI -PINI</v>
      </c>
      <c r="D239" s="17" t="s">
        <v>161</v>
      </c>
      <c r="E239" s="16" t="s">
        <v>0</v>
      </c>
      <c r="F239" s="110">
        <v>12</v>
      </c>
      <c r="G239" s="12"/>
      <c r="H239" s="254"/>
      <c r="I239" s="90">
        <f t="shared" si="19"/>
        <v>0</v>
      </c>
      <c r="J239" s="90">
        <v>292.72000000000003</v>
      </c>
      <c r="K239" s="227" t="e">
        <f>VLOOKUP(D239,#REF!,2,FALSE)</f>
        <v>#REF!</v>
      </c>
      <c r="L239" s="47"/>
      <c r="M239" s="33" t="s">
        <v>7031</v>
      </c>
      <c r="N239" s="47" t="str">
        <f t="shared" si="22"/>
        <v>09.003.000032.SEI -PINI</v>
      </c>
      <c r="O239" s="47"/>
      <c r="P239" t="str">
        <f t="shared" si="23"/>
        <v>MDF-Man-0206/15</v>
      </c>
      <c r="R239" s="178">
        <v>232.61076607120003</v>
      </c>
      <c r="T239" s="13" t="s">
        <v>4707</v>
      </c>
    </row>
    <row r="240" spans="1:20" ht="27" customHeight="1">
      <c r="A240" s="209" t="s">
        <v>2555</v>
      </c>
      <c r="B240" s="13" t="str">
        <f t="shared" si="24"/>
        <v>MDF-Man-0207/15</v>
      </c>
      <c r="C240" s="12" t="str">
        <f t="shared" si="25"/>
        <v>09.003.000033.SEI -PINI</v>
      </c>
      <c r="D240" s="17" t="s">
        <v>162</v>
      </c>
      <c r="E240" s="16" t="s">
        <v>0</v>
      </c>
      <c r="F240" s="110">
        <v>7</v>
      </c>
      <c r="G240" s="12"/>
      <c r="H240" s="254"/>
      <c r="I240" s="90">
        <f t="shared" si="19"/>
        <v>0</v>
      </c>
      <c r="J240" s="90">
        <v>105.44</v>
      </c>
      <c r="K240" s="227" t="e">
        <f>VLOOKUP(D240,#REF!,2,FALSE)</f>
        <v>#REF!</v>
      </c>
      <c r="L240" s="47"/>
      <c r="M240" s="33" t="s">
        <v>7032</v>
      </c>
      <c r="N240" s="47" t="str">
        <f t="shared" si="22"/>
        <v>09.003.000033.SEI -PINI</v>
      </c>
      <c r="O240" s="47"/>
      <c r="P240" t="str">
        <f t="shared" si="23"/>
        <v>MDF-Man-0207/15</v>
      </c>
      <c r="R240" s="178">
        <v>83.792538882800002</v>
      </c>
      <c r="T240" s="13" t="s">
        <v>4708</v>
      </c>
    </row>
    <row r="241" spans="1:20" ht="27" customHeight="1">
      <c r="A241" s="209" t="s">
        <v>2556</v>
      </c>
      <c r="B241" s="13" t="str">
        <f t="shared" si="24"/>
        <v>MDF-Man-0208/15</v>
      </c>
      <c r="C241" s="12" t="str">
        <f t="shared" si="25"/>
        <v>09.005.000005.SEI -PINI</v>
      </c>
      <c r="D241" s="17" t="s">
        <v>163</v>
      </c>
      <c r="E241" s="16" t="s">
        <v>0</v>
      </c>
      <c r="F241" s="110">
        <v>7</v>
      </c>
      <c r="G241" s="12"/>
      <c r="H241" s="254"/>
      <c r="I241" s="90">
        <f t="shared" si="19"/>
        <v>0</v>
      </c>
      <c r="J241" s="90">
        <v>68.84</v>
      </c>
      <c r="K241" s="227" t="e">
        <f>VLOOKUP(D241,#REF!,2,FALSE)</f>
        <v>#REF!</v>
      </c>
      <c r="L241" s="47"/>
      <c r="M241" s="33" t="s">
        <v>7033</v>
      </c>
      <c r="N241" s="47" t="str">
        <f t="shared" si="22"/>
        <v>09.005.000005.SEI -PINI</v>
      </c>
      <c r="O241" s="47"/>
      <c r="P241" t="str">
        <f t="shared" si="23"/>
        <v>MDF-Man-0208/15</v>
      </c>
      <c r="R241" s="178">
        <v>54.705572543999999</v>
      </c>
      <c r="T241" s="13" t="s">
        <v>4709</v>
      </c>
    </row>
    <row r="242" spans="1:20" ht="27" customHeight="1">
      <c r="A242" s="209" t="s">
        <v>2557</v>
      </c>
      <c r="B242" s="13" t="str">
        <f t="shared" si="24"/>
        <v>MDF-Man-0209/15</v>
      </c>
      <c r="C242" s="12" t="str">
        <f t="shared" si="25"/>
        <v>09.005.000006.SEI -PINI</v>
      </c>
      <c r="D242" s="17" t="s">
        <v>164</v>
      </c>
      <c r="E242" s="16" t="s">
        <v>0</v>
      </c>
      <c r="F242" s="110">
        <v>7</v>
      </c>
      <c r="G242" s="12"/>
      <c r="H242" s="254"/>
      <c r="I242" s="90">
        <f t="shared" si="19"/>
        <v>0</v>
      </c>
      <c r="J242" s="90">
        <v>68.84</v>
      </c>
      <c r="K242" s="227" t="e">
        <f>VLOOKUP(D242,#REF!,2,FALSE)</f>
        <v>#REF!</v>
      </c>
      <c r="L242" s="47"/>
      <c r="M242" s="33" t="s">
        <v>7034</v>
      </c>
      <c r="N242" s="47" t="str">
        <f t="shared" si="22"/>
        <v>09.005.000006.SEI -PINI</v>
      </c>
      <c r="O242" s="47"/>
      <c r="P242" t="str">
        <f t="shared" si="23"/>
        <v>MDF-Man-0209/15</v>
      </c>
      <c r="R242" s="178">
        <v>54.705572543999999</v>
      </c>
      <c r="T242" s="13" t="s">
        <v>4710</v>
      </c>
    </row>
    <row r="243" spans="1:20" ht="27" customHeight="1">
      <c r="A243" s="209" t="s">
        <v>2558</v>
      </c>
      <c r="B243" s="13" t="str">
        <f t="shared" si="24"/>
        <v>MDF-Man-0210/15</v>
      </c>
      <c r="C243" s="12" t="str">
        <f t="shared" si="25"/>
        <v>09.005.000007.SEI -PINI</v>
      </c>
      <c r="D243" s="17" t="s">
        <v>165</v>
      </c>
      <c r="E243" s="16" t="s">
        <v>0</v>
      </c>
      <c r="F243" s="110">
        <v>70</v>
      </c>
      <c r="G243" s="12"/>
      <c r="H243" s="254"/>
      <c r="I243" s="90">
        <f t="shared" si="19"/>
        <v>0</v>
      </c>
      <c r="J243" s="90">
        <v>68.83</v>
      </c>
      <c r="K243" s="227" t="e">
        <f>VLOOKUP(D243,#REF!,2,FALSE)</f>
        <v>#REF!</v>
      </c>
      <c r="L243" s="47"/>
      <c r="M243" s="33" t="s">
        <v>7035</v>
      </c>
      <c r="N243" s="47" t="str">
        <f t="shared" si="22"/>
        <v>09.005.000007.SEI -PINI</v>
      </c>
      <c r="O243" s="47"/>
      <c r="P243" t="str">
        <f t="shared" si="23"/>
        <v>MDF-Man-0210/15</v>
      </c>
      <c r="R243" s="178">
        <v>54.695572543999994</v>
      </c>
      <c r="T243" s="13" t="s">
        <v>4711</v>
      </c>
    </row>
    <row r="244" spans="1:20" ht="27" customHeight="1">
      <c r="A244" s="209" t="s">
        <v>2559</v>
      </c>
      <c r="B244" s="13" t="str">
        <f t="shared" si="24"/>
        <v>MDF-Man-0211/15</v>
      </c>
      <c r="C244" s="12" t="str">
        <f t="shared" si="25"/>
        <v>09.005.000008.SEI -PINI</v>
      </c>
      <c r="D244" s="17" t="s">
        <v>166</v>
      </c>
      <c r="E244" s="16" t="s">
        <v>0</v>
      </c>
      <c r="F244" s="110">
        <v>6</v>
      </c>
      <c r="G244" s="12"/>
      <c r="H244" s="254"/>
      <c r="I244" s="90">
        <f t="shared" si="19"/>
        <v>0</v>
      </c>
      <c r="J244" s="90">
        <v>59.21</v>
      </c>
      <c r="K244" s="227" t="e">
        <f>VLOOKUP(D244,#REF!,2,FALSE)</f>
        <v>#REF!</v>
      </c>
      <c r="L244" s="47"/>
      <c r="M244" s="33" t="s">
        <v>7036</v>
      </c>
      <c r="N244" s="47" t="str">
        <f t="shared" si="22"/>
        <v>09.005.000008.SEI -PINI</v>
      </c>
      <c r="O244" s="47"/>
      <c r="P244" t="str">
        <f t="shared" si="23"/>
        <v>MDF-Man-0211/15</v>
      </c>
      <c r="R244" s="178">
        <v>47.050672639999995</v>
      </c>
      <c r="T244" s="13" t="s">
        <v>4712</v>
      </c>
    </row>
    <row r="245" spans="1:20" ht="27" customHeight="1">
      <c r="A245" s="209" t="s">
        <v>2560</v>
      </c>
      <c r="B245" s="13" t="str">
        <f t="shared" si="24"/>
        <v>MDF-Man-0212/15</v>
      </c>
      <c r="C245" s="12" t="str">
        <f t="shared" si="25"/>
        <v>09.005.000009.SEI -PINI</v>
      </c>
      <c r="D245" s="17" t="s">
        <v>167</v>
      </c>
      <c r="E245" s="16" t="s">
        <v>0</v>
      </c>
      <c r="F245" s="110">
        <v>6</v>
      </c>
      <c r="G245" s="12"/>
      <c r="H245" s="254"/>
      <c r="I245" s="90">
        <f t="shared" si="19"/>
        <v>0</v>
      </c>
      <c r="J245" s="90">
        <v>68.87</v>
      </c>
      <c r="K245" s="227" t="e">
        <f>VLOOKUP(D245,#REF!,2,FALSE)</f>
        <v>#REF!</v>
      </c>
      <c r="L245" s="47"/>
      <c r="M245" s="33" t="s">
        <v>7037</v>
      </c>
      <c r="N245" s="47" t="str">
        <f t="shared" si="22"/>
        <v>09.005.000009.SEI -PINI</v>
      </c>
      <c r="O245" s="47"/>
      <c r="P245" t="str">
        <f t="shared" si="23"/>
        <v>MDF-Man-0212/15</v>
      </c>
      <c r="R245" s="178">
        <v>54.725572543999995</v>
      </c>
      <c r="T245" s="13" t="s">
        <v>4713</v>
      </c>
    </row>
    <row r="246" spans="1:20" ht="27" customHeight="1">
      <c r="A246" s="209" t="s">
        <v>2561</v>
      </c>
      <c r="B246" s="13" t="str">
        <f t="shared" si="24"/>
        <v>MDF-Man-0213/15</v>
      </c>
      <c r="C246" s="12" t="str">
        <f t="shared" si="25"/>
        <v>09.005.000010.SEI -PINI</v>
      </c>
      <c r="D246" s="17" t="s">
        <v>168</v>
      </c>
      <c r="E246" s="16" t="s">
        <v>0</v>
      </c>
      <c r="F246" s="110">
        <v>6</v>
      </c>
      <c r="G246" s="12"/>
      <c r="H246" s="254"/>
      <c r="I246" s="90">
        <f t="shared" si="19"/>
        <v>0</v>
      </c>
      <c r="J246" s="90">
        <v>68.849999999999994</v>
      </c>
      <c r="K246" s="227" t="e">
        <f>VLOOKUP(D246,#REF!,2,FALSE)</f>
        <v>#REF!</v>
      </c>
      <c r="L246" s="47"/>
      <c r="M246" s="33" t="s">
        <v>7038</v>
      </c>
      <c r="N246" s="47" t="str">
        <f t="shared" si="22"/>
        <v>09.005.000010.SEI -PINI</v>
      </c>
      <c r="O246" s="47"/>
      <c r="P246" t="str">
        <f t="shared" si="23"/>
        <v>MDF-Man-0213/15</v>
      </c>
      <c r="R246" s="178">
        <v>54.715572543999997</v>
      </c>
      <c r="T246" s="13" t="s">
        <v>4714</v>
      </c>
    </row>
    <row r="247" spans="1:20" ht="27" customHeight="1">
      <c r="A247" s="209" t="s">
        <v>2562</v>
      </c>
      <c r="B247" s="13" t="str">
        <f t="shared" si="24"/>
        <v>MDF-Man-0214/15</v>
      </c>
      <c r="C247" s="12" t="str">
        <f t="shared" si="25"/>
        <v>09.005.000011.SEI -PINI</v>
      </c>
      <c r="D247" s="17" t="s">
        <v>169</v>
      </c>
      <c r="E247" s="16" t="s">
        <v>0</v>
      </c>
      <c r="F247" s="110">
        <v>5</v>
      </c>
      <c r="G247" s="12"/>
      <c r="H247" s="254"/>
      <c r="I247" s="90">
        <f t="shared" si="19"/>
        <v>0</v>
      </c>
      <c r="J247" s="90">
        <v>108.13</v>
      </c>
      <c r="K247" s="227" t="e">
        <f>VLOOKUP(D247,#REF!,2,FALSE)</f>
        <v>#REF!</v>
      </c>
      <c r="L247" s="47"/>
      <c r="M247" s="33" t="s">
        <v>7039</v>
      </c>
      <c r="N247" s="47" t="str">
        <f t="shared" si="22"/>
        <v>09.005.000011.SEI -PINI</v>
      </c>
      <c r="O247" s="47"/>
      <c r="P247" t="str">
        <f t="shared" si="23"/>
        <v>MDF-Man-0214/15</v>
      </c>
      <c r="R247" s="178">
        <v>85.925967445680001</v>
      </c>
      <c r="T247" s="13" t="s">
        <v>4715</v>
      </c>
    </row>
    <row r="248" spans="1:20" ht="27" customHeight="1">
      <c r="A248" s="209" t="s">
        <v>2563</v>
      </c>
      <c r="B248" s="13" t="str">
        <f t="shared" si="24"/>
        <v>MDF-Man-0215/15</v>
      </c>
      <c r="C248" s="12" t="str">
        <f t="shared" si="25"/>
        <v>09.005.000012.SEI -PINI</v>
      </c>
      <c r="D248" s="17" t="s">
        <v>170</v>
      </c>
      <c r="E248" s="16" t="s">
        <v>16</v>
      </c>
      <c r="F248" s="110">
        <v>6</v>
      </c>
      <c r="G248" s="12"/>
      <c r="H248" s="254"/>
      <c r="I248" s="90">
        <f t="shared" si="19"/>
        <v>0</v>
      </c>
      <c r="J248" s="90">
        <v>44.22</v>
      </c>
      <c r="K248" s="227" t="e">
        <f>VLOOKUP(D248,#REF!,2,FALSE)</f>
        <v>#REF!</v>
      </c>
      <c r="L248" s="47"/>
      <c r="M248" s="33" t="s">
        <v>7040</v>
      </c>
      <c r="N248" s="47" t="str">
        <f t="shared" si="22"/>
        <v>09.005.000012.SEI -PINI</v>
      </c>
      <c r="O248" s="47"/>
      <c r="P248" t="str">
        <f t="shared" si="23"/>
        <v>MDF-Man-0215/15</v>
      </c>
      <c r="R248" s="178">
        <v>35.141335679999997</v>
      </c>
      <c r="T248" s="13" t="s">
        <v>4716</v>
      </c>
    </row>
    <row r="249" spans="1:20" ht="27" customHeight="1">
      <c r="A249" s="209" t="s">
        <v>4214</v>
      </c>
      <c r="B249" s="13" t="str">
        <f t="shared" si="24"/>
        <v>MDF-Man-0216/15</v>
      </c>
      <c r="C249" s="12" t="str">
        <f t="shared" si="25"/>
        <v>09.005.000014.SEI -PINI</v>
      </c>
      <c r="D249" s="17" t="s">
        <v>171</v>
      </c>
      <c r="E249" s="16" t="s">
        <v>16</v>
      </c>
      <c r="F249" s="110">
        <v>5</v>
      </c>
      <c r="G249" s="12"/>
      <c r="H249" s="254"/>
      <c r="I249" s="90">
        <f t="shared" ref="I249:I312" si="26">ROUND(G249,2)</f>
        <v>0</v>
      </c>
      <c r="J249" s="90">
        <v>132.63</v>
      </c>
      <c r="K249" s="227" t="e">
        <f>VLOOKUP(D249,#REF!,2,FALSE)</f>
        <v>#REF!</v>
      </c>
      <c r="L249" s="47"/>
      <c r="M249" s="33" t="s">
        <v>7041</v>
      </c>
      <c r="N249" s="47" t="str">
        <f t="shared" si="22"/>
        <v>09.005.000014.SEI -PINI</v>
      </c>
      <c r="O249" s="47"/>
      <c r="P249" t="str">
        <f t="shared" si="23"/>
        <v>MDF-Man-0216/15</v>
      </c>
      <c r="R249" s="178">
        <v>105.39336336</v>
      </c>
      <c r="T249" s="13" t="s">
        <v>4717</v>
      </c>
    </row>
    <row r="250" spans="1:20" ht="27" customHeight="1">
      <c r="A250" s="209" t="s">
        <v>2564</v>
      </c>
      <c r="B250" s="13" t="str">
        <f t="shared" si="24"/>
        <v>MDF-Man-0217/15</v>
      </c>
      <c r="C250" s="12" t="str">
        <f t="shared" si="25"/>
        <v>09.005.000015.SEI -PINI</v>
      </c>
      <c r="D250" s="17" t="s">
        <v>172</v>
      </c>
      <c r="E250" s="16" t="s">
        <v>16</v>
      </c>
      <c r="F250" s="110">
        <v>6</v>
      </c>
      <c r="G250" s="12"/>
      <c r="H250" s="254"/>
      <c r="I250" s="90">
        <f t="shared" si="26"/>
        <v>0</v>
      </c>
      <c r="J250" s="90">
        <v>45.52</v>
      </c>
      <c r="K250" s="227" t="e">
        <f>VLOOKUP(D250,#REF!,2,FALSE)</f>
        <v>#REF!</v>
      </c>
      <c r="L250" s="47"/>
      <c r="M250" s="33" t="s">
        <v>7042</v>
      </c>
      <c r="N250" s="47" t="str">
        <f t="shared" si="22"/>
        <v>09.005.000015.SEI -PINI</v>
      </c>
      <c r="O250" s="47"/>
      <c r="P250" t="str">
        <f t="shared" si="23"/>
        <v>MDF-Man-0217/15</v>
      </c>
      <c r="R250" s="178">
        <v>36.171335679999991</v>
      </c>
      <c r="T250" s="13" t="s">
        <v>4718</v>
      </c>
    </row>
    <row r="251" spans="1:20" ht="27" customHeight="1">
      <c r="A251" s="209" t="s">
        <v>2565</v>
      </c>
      <c r="B251" s="13" t="str">
        <f t="shared" si="24"/>
        <v>MDF-Man-0218/15</v>
      </c>
      <c r="C251" s="12" t="str">
        <f t="shared" si="25"/>
        <v>09.005.000016.SEI -PINI</v>
      </c>
      <c r="D251" s="17" t="s">
        <v>173</v>
      </c>
      <c r="E251" s="16" t="s">
        <v>16</v>
      </c>
      <c r="F251" s="110">
        <v>5</v>
      </c>
      <c r="G251" s="12"/>
      <c r="H251" s="254"/>
      <c r="I251" s="90">
        <f t="shared" si="26"/>
        <v>0</v>
      </c>
      <c r="J251" s="90">
        <v>109.16</v>
      </c>
      <c r="K251" s="227" t="e">
        <f>VLOOKUP(D251,#REF!,2,FALSE)</f>
        <v>#REF!</v>
      </c>
      <c r="L251" s="47"/>
      <c r="M251" s="33" t="s">
        <v>7043</v>
      </c>
      <c r="N251" s="47" t="str">
        <f t="shared" si="22"/>
        <v>09.005.000016.SEI -PINI</v>
      </c>
      <c r="O251" s="47"/>
      <c r="P251" t="str">
        <f t="shared" si="23"/>
        <v>MDF-Man-0218/15</v>
      </c>
      <c r="R251" s="178">
        <v>86.748719391600005</v>
      </c>
      <c r="T251" s="13" t="s">
        <v>4719</v>
      </c>
    </row>
    <row r="252" spans="1:20" ht="27" customHeight="1">
      <c r="A252" s="209" t="s">
        <v>2566</v>
      </c>
      <c r="B252" s="13" t="str">
        <f t="shared" si="24"/>
        <v>MDF-Man-0219/15</v>
      </c>
      <c r="C252" s="12" t="str">
        <f t="shared" si="25"/>
        <v>09.005.000017.SEI -PINI</v>
      </c>
      <c r="D252" s="17" t="s">
        <v>174</v>
      </c>
      <c r="E252" s="16" t="s">
        <v>16</v>
      </c>
      <c r="F252" s="110">
        <v>6</v>
      </c>
      <c r="G252" s="12"/>
      <c r="H252" s="254"/>
      <c r="I252" s="90">
        <f t="shared" si="26"/>
        <v>0</v>
      </c>
      <c r="J252" s="90">
        <v>75.95</v>
      </c>
      <c r="K252" s="227" t="e">
        <f>VLOOKUP(D252,#REF!,2,FALSE)</f>
        <v>#REF!</v>
      </c>
      <c r="L252" s="47"/>
      <c r="M252" s="33" t="s">
        <v>7044</v>
      </c>
      <c r="N252" s="47" t="str">
        <f t="shared" si="22"/>
        <v>09.005.000017.SEI -PINI</v>
      </c>
      <c r="O252" s="47"/>
      <c r="P252" t="str">
        <f t="shared" si="23"/>
        <v>MDF-Man-0219/15</v>
      </c>
      <c r="R252" s="178">
        <v>60.354398119999999</v>
      </c>
      <c r="T252" s="13" t="s">
        <v>4720</v>
      </c>
    </row>
    <row r="253" spans="1:20" ht="27" customHeight="1">
      <c r="A253" s="209" t="s">
        <v>2567</v>
      </c>
      <c r="B253" s="13" t="str">
        <f t="shared" si="24"/>
        <v>MDF-Man-0220/15</v>
      </c>
      <c r="C253" s="12" t="str">
        <f t="shared" si="25"/>
        <v>09.005.000018.SEI -PINI</v>
      </c>
      <c r="D253" s="17" t="s">
        <v>175</v>
      </c>
      <c r="E253" s="16" t="s">
        <v>16</v>
      </c>
      <c r="F253" s="110">
        <v>6</v>
      </c>
      <c r="G253" s="12"/>
      <c r="H253" s="254"/>
      <c r="I253" s="90">
        <f t="shared" si="26"/>
        <v>0</v>
      </c>
      <c r="J253" s="90">
        <v>40.98</v>
      </c>
      <c r="K253" s="227" t="e">
        <f>VLOOKUP(D253,#REF!,2,FALSE)</f>
        <v>#REF!</v>
      </c>
      <c r="L253" s="47"/>
      <c r="M253" s="33" t="s">
        <v>7045</v>
      </c>
      <c r="N253" s="47" t="str">
        <f t="shared" si="22"/>
        <v>09.005.000018.SEI -PINI</v>
      </c>
      <c r="O253" s="47"/>
      <c r="P253" t="str">
        <f t="shared" si="23"/>
        <v>MDF-Man-0220/15</v>
      </c>
      <c r="R253" s="178">
        <v>32.564419039999997</v>
      </c>
      <c r="T253" s="13" t="s">
        <v>4721</v>
      </c>
    </row>
    <row r="254" spans="1:20" ht="27" customHeight="1">
      <c r="A254" s="209" t="s">
        <v>2568</v>
      </c>
      <c r="B254" s="13" t="str">
        <f t="shared" si="24"/>
        <v>MDF-Man-0221/15</v>
      </c>
      <c r="C254" s="12" t="str">
        <f t="shared" si="25"/>
        <v>09.005.000019.SEI -PINI</v>
      </c>
      <c r="D254" s="17" t="s">
        <v>176</v>
      </c>
      <c r="E254" s="16" t="s">
        <v>16</v>
      </c>
      <c r="F254" s="110">
        <v>6</v>
      </c>
      <c r="G254" s="12"/>
      <c r="H254" s="254"/>
      <c r="I254" s="90">
        <f t="shared" si="26"/>
        <v>0</v>
      </c>
      <c r="J254" s="90">
        <v>78.05</v>
      </c>
      <c r="K254" s="227" t="e">
        <f>VLOOKUP(D254,#REF!,2,FALSE)</f>
        <v>#REF!</v>
      </c>
      <c r="L254" s="47"/>
      <c r="M254" s="33" t="s">
        <v>7046</v>
      </c>
      <c r="N254" s="47" t="str">
        <f t="shared" si="22"/>
        <v>09.005.000019.SEI -PINI</v>
      </c>
      <c r="O254" s="47"/>
      <c r="P254" t="str">
        <f t="shared" si="23"/>
        <v>MDF-Man-0221/15</v>
      </c>
      <c r="R254" s="178">
        <v>62.022363464900003</v>
      </c>
      <c r="T254" s="13" t="s">
        <v>4722</v>
      </c>
    </row>
    <row r="255" spans="1:20" ht="27" customHeight="1">
      <c r="A255" s="209" t="s">
        <v>2569</v>
      </c>
      <c r="B255" s="13" t="str">
        <f t="shared" si="24"/>
        <v>MDF-Man-0222/15</v>
      </c>
      <c r="C255" s="12" t="str">
        <f t="shared" si="25"/>
        <v>09.005.000020.SEI -PINI</v>
      </c>
      <c r="D255" s="17" t="s">
        <v>177</v>
      </c>
      <c r="E255" s="16" t="s">
        <v>16</v>
      </c>
      <c r="F255" s="110">
        <v>6</v>
      </c>
      <c r="G255" s="12"/>
      <c r="H255" s="254"/>
      <c r="I255" s="90">
        <f t="shared" si="26"/>
        <v>0</v>
      </c>
      <c r="J255" s="90">
        <v>112.83</v>
      </c>
      <c r="K255" s="227" t="e">
        <f>VLOOKUP(D255,#REF!,2,FALSE)</f>
        <v>#REF!</v>
      </c>
      <c r="L255" s="47"/>
      <c r="M255" s="33" t="s">
        <v>7047</v>
      </c>
      <c r="N255" s="47" t="str">
        <f t="shared" si="22"/>
        <v>09.005.000020.SEI -PINI</v>
      </c>
      <c r="O255" s="47"/>
      <c r="P255" t="str">
        <f t="shared" si="23"/>
        <v>MDF-Man-0222/15</v>
      </c>
      <c r="R255" s="178">
        <v>89.658719391599988</v>
      </c>
      <c r="T255" s="13" t="s">
        <v>4723</v>
      </c>
    </row>
    <row r="256" spans="1:20" ht="27" customHeight="1">
      <c r="A256" s="209" t="s">
        <v>2570</v>
      </c>
      <c r="B256" s="13" t="str">
        <f t="shared" si="24"/>
        <v>MDF-Man-0223/15</v>
      </c>
      <c r="C256" s="12" t="str">
        <f t="shared" si="25"/>
        <v>09.005.000021.SEI -PINI</v>
      </c>
      <c r="D256" s="17" t="s">
        <v>178</v>
      </c>
      <c r="E256" s="16" t="s">
        <v>16</v>
      </c>
      <c r="F256" s="110">
        <v>6</v>
      </c>
      <c r="G256" s="12"/>
      <c r="H256" s="254"/>
      <c r="I256" s="90">
        <f t="shared" si="26"/>
        <v>0</v>
      </c>
      <c r="J256" s="90">
        <v>66.349999999999994</v>
      </c>
      <c r="K256" s="227" t="e">
        <f>VLOOKUP(D256,#REF!,2,FALSE)</f>
        <v>#REF!</v>
      </c>
      <c r="L256" s="47"/>
      <c r="M256" s="33" t="s">
        <v>7048</v>
      </c>
      <c r="N256" s="47" t="str">
        <f t="shared" si="22"/>
        <v>09.005.000021.SEI -PINI</v>
      </c>
      <c r="O256" s="47"/>
      <c r="P256" t="str">
        <f t="shared" si="23"/>
        <v>MDF-Man-0223/15</v>
      </c>
      <c r="R256" s="178">
        <v>52.72671064</v>
      </c>
      <c r="T256" s="13" t="s">
        <v>4724</v>
      </c>
    </row>
    <row r="257" spans="1:20" ht="27" customHeight="1">
      <c r="A257" s="209" t="s">
        <v>2571</v>
      </c>
      <c r="B257" s="13" t="str">
        <f t="shared" si="24"/>
        <v>MDF-Man-0224/15</v>
      </c>
      <c r="C257" s="12" t="str">
        <f t="shared" si="25"/>
        <v>09.005.000022.SEI -PINI</v>
      </c>
      <c r="D257" s="17" t="s">
        <v>179</v>
      </c>
      <c r="E257" s="16" t="s">
        <v>0</v>
      </c>
      <c r="F257" s="110">
        <v>6</v>
      </c>
      <c r="G257" s="12"/>
      <c r="H257" s="254"/>
      <c r="I257" s="90">
        <f t="shared" si="26"/>
        <v>0</v>
      </c>
      <c r="J257" s="90">
        <v>37.549999999999997</v>
      </c>
      <c r="K257" s="227" t="e">
        <f>VLOOKUP(D257,#REF!,2,FALSE)</f>
        <v>#REF!</v>
      </c>
      <c r="L257" s="47"/>
      <c r="M257" s="33" t="s">
        <v>7049</v>
      </c>
      <c r="N257" s="47" t="str">
        <f t="shared" si="22"/>
        <v>09.005.000022.SEI -PINI</v>
      </c>
      <c r="O257" s="47"/>
      <c r="P257" t="str">
        <f t="shared" si="23"/>
        <v>MDF-Man-0224/15</v>
      </c>
      <c r="R257" s="178">
        <v>29.838504419600007</v>
      </c>
      <c r="T257" s="13" t="s">
        <v>4725</v>
      </c>
    </row>
    <row r="258" spans="1:20" ht="27" customHeight="1">
      <c r="A258" s="209" t="s">
        <v>2572</v>
      </c>
      <c r="B258" s="13" t="str">
        <f t="shared" si="24"/>
        <v>MDF-Man-0225/15</v>
      </c>
      <c r="C258" s="12" t="str">
        <f t="shared" si="25"/>
        <v>09.005.000023.SEI -PINI</v>
      </c>
      <c r="D258" s="17" t="s">
        <v>180</v>
      </c>
      <c r="E258" s="16" t="s">
        <v>16</v>
      </c>
      <c r="F258" s="110">
        <v>6</v>
      </c>
      <c r="G258" s="12"/>
      <c r="H258" s="254"/>
      <c r="I258" s="90">
        <f t="shared" si="26"/>
        <v>0</v>
      </c>
      <c r="J258" s="90">
        <v>38.5</v>
      </c>
      <c r="K258" s="227" t="e">
        <f>VLOOKUP(D258,#REF!,2,FALSE)</f>
        <v>#REF!</v>
      </c>
      <c r="L258" s="47"/>
      <c r="M258" s="33" t="s">
        <v>7050</v>
      </c>
      <c r="N258" s="47" t="str">
        <f t="shared" si="22"/>
        <v>09.005.000023.SEI -PINI</v>
      </c>
      <c r="O258" s="47"/>
      <c r="P258" t="str">
        <f t="shared" si="23"/>
        <v>MDF-Man-0225/15</v>
      </c>
      <c r="R258" s="178">
        <v>30.597429142400003</v>
      </c>
      <c r="T258" s="13" t="s">
        <v>4726</v>
      </c>
    </row>
    <row r="259" spans="1:20" ht="27" customHeight="1">
      <c r="A259" s="209" t="s">
        <v>2573</v>
      </c>
      <c r="B259" s="13" t="str">
        <f t="shared" si="24"/>
        <v>MDF-Man-0226/15</v>
      </c>
      <c r="C259" s="12" t="str">
        <f t="shared" si="25"/>
        <v>09.005.000024.SEI -PINI</v>
      </c>
      <c r="D259" s="17" t="s">
        <v>181</v>
      </c>
      <c r="E259" s="16" t="s">
        <v>16</v>
      </c>
      <c r="F259" s="110">
        <v>6</v>
      </c>
      <c r="G259" s="12"/>
      <c r="H259" s="254"/>
      <c r="I259" s="90">
        <f t="shared" si="26"/>
        <v>0</v>
      </c>
      <c r="J259" s="90">
        <v>56.06</v>
      </c>
      <c r="K259" s="227" t="e">
        <f>VLOOKUP(D259,#REF!,2,FALSE)</f>
        <v>#REF!</v>
      </c>
      <c r="L259" s="47"/>
      <c r="M259" s="33" t="s">
        <v>7051</v>
      </c>
      <c r="N259" s="47" t="str">
        <f t="shared" si="22"/>
        <v>09.005.000024.SEI -PINI</v>
      </c>
      <c r="O259" s="47"/>
      <c r="P259" t="str">
        <f t="shared" si="23"/>
        <v>MDF-Man-0226/15</v>
      </c>
      <c r="R259" s="178">
        <v>44.546710640000001</v>
      </c>
      <c r="T259" s="13" t="s">
        <v>4727</v>
      </c>
    </row>
    <row r="260" spans="1:20" ht="27" customHeight="1">
      <c r="A260" s="209" t="s">
        <v>2574</v>
      </c>
      <c r="B260" s="13" t="str">
        <f t="shared" si="24"/>
        <v>MDF-Man-0227/15</v>
      </c>
      <c r="C260" s="12" t="str">
        <f t="shared" si="25"/>
        <v>09.005.000025.SEI -PINI</v>
      </c>
      <c r="D260" s="17" t="s">
        <v>182</v>
      </c>
      <c r="E260" s="16" t="s">
        <v>16</v>
      </c>
      <c r="F260" s="110">
        <v>5</v>
      </c>
      <c r="G260" s="12"/>
      <c r="H260" s="254"/>
      <c r="I260" s="90">
        <f t="shared" si="26"/>
        <v>0</v>
      </c>
      <c r="J260" s="90">
        <v>192.68</v>
      </c>
      <c r="K260" s="227" t="e">
        <f>VLOOKUP(D260,#REF!,2,FALSE)</f>
        <v>#REF!</v>
      </c>
      <c r="L260" s="47"/>
      <c r="M260" s="33" t="s">
        <v>7052</v>
      </c>
      <c r="N260" s="47" t="str">
        <f t="shared" ref="N260:N336" si="27">M260&amp;" -PINI"</f>
        <v>09.005.000025.SEI -PINI</v>
      </c>
      <c r="O260" s="47"/>
      <c r="P260" t="str">
        <f t="shared" si="23"/>
        <v>MDF-Man-0227/15</v>
      </c>
      <c r="R260" s="178">
        <v>153.11126729520001</v>
      </c>
      <c r="T260" s="13" t="s">
        <v>4728</v>
      </c>
    </row>
    <row r="261" spans="1:20" ht="27" customHeight="1">
      <c r="A261" s="209" t="s">
        <v>2575</v>
      </c>
      <c r="B261" s="13" t="str">
        <f t="shared" si="24"/>
        <v>MDF-Man-0228/15</v>
      </c>
      <c r="C261" s="12" t="str">
        <f t="shared" si="25"/>
        <v>09.005.000026.SEI -PINI</v>
      </c>
      <c r="D261" s="17" t="s">
        <v>183</v>
      </c>
      <c r="E261" s="16" t="s">
        <v>16</v>
      </c>
      <c r="F261" s="110">
        <v>6</v>
      </c>
      <c r="G261" s="12"/>
      <c r="H261" s="254"/>
      <c r="I261" s="90">
        <f t="shared" si="26"/>
        <v>0</v>
      </c>
      <c r="J261" s="90">
        <v>31.86</v>
      </c>
      <c r="K261" s="227" t="e">
        <f>VLOOKUP(D261,#REF!,2,FALSE)</f>
        <v>#REF!</v>
      </c>
      <c r="L261" s="47"/>
      <c r="M261" s="33" t="s">
        <v>7053</v>
      </c>
      <c r="N261" s="47" t="str">
        <f t="shared" si="27"/>
        <v>09.005.000026.SEI -PINI</v>
      </c>
      <c r="O261" s="47"/>
      <c r="P261" t="str">
        <f t="shared" si="23"/>
        <v>MDF-Man-0228/15</v>
      </c>
      <c r="R261" s="178">
        <v>25.316224639999998</v>
      </c>
      <c r="T261" s="13" t="s">
        <v>4729</v>
      </c>
    </row>
    <row r="262" spans="1:20" ht="27" customHeight="1">
      <c r="A262" s="209" t="s">
        <v>2576</v>
      </c>
      <c r="B262" s="13" t="str">
        <f t="shared" si="24"/>
        <v>MDF-Man-0229/15</v>
      </c>
      <c r="C262" s="12" t="str">
        <f t="shared" si="25"/>
        <v>09.005.000027.SEI -PINI</v>
      </c>
      <c r="D262" s="17" t="s">
        <v>184</v>
      </c>
      <c r="E262" s="16" t="s">
        <v>0</v>
      </c>
      <c r="F262" s="110">
        <v>5</v>
      </c>
      <c r="G262" s="12"/>
      <c r="H262" s="254"/>
      <c r="I262" s="90">
        <f t="shared" si="26"/>
        <v>0</v>
      </c>
      <c r="J262" s="90">
        <v>23.27</v>
      </c>
      <c r="K262" s="227" t="e">
        <f>VLOOKUP(D262,#REF!,2,FALSE)</f>
        <v>#REF!</v>
      </c>
      <c r="L262" s="47"/>
      <c r="M262" s="33" t="s">
        <v>7054</v>
      </c>
      <c r="N262" s="47" t="str">
        <f t="shared" si="27"/>
        <v>09.005.000027.SEI -PINI</v>
      </c>
      <c r="O262" s="47"/>
      <c r="P262" t="str">
        <f t="shared" si="23"/>
        <v>MDF-Man-0229/15</v>
      </c>
      <c r="R262" s="178">
        <v>18.490029322200002</v>
      </c>
      <c r="T262" s="13" t="s">
        <v>4730</v>
      </c>
    </row>
    <row r="263" spans="1:20" ht="27" customHeight="1">
      <c r="A263" s="209" t="s">
        <v>2577</v>
      </c>
      <c r="B263" s="13" t="str">
        <f t="shared" si="24"/>
        <v>MDF-Man-0230/15</v>
      </c>
      <c r="C263" s="12" t="str">
        <f t="shared" si="25"/>
        <v>09.005.000028.SEI -PINI</v>
      </c>
      <c r="D263" s="17" t="s">
        <v>185</v>
      </c>
      <c r="E263" s="16" t="s">
        <v>0</v>
      </c>
      <c r="F263" s="110">
        <v>6</v>
      </c>
      <c r="G263" s="12"/>
      <c r="H263" s="254"/>
      <c r="I263" s="90">
        <f t="shared" si="26"/>
        <v>0</v>
      </c>
      <c r="J263" s="90">
        <v>34.82</v>
      </c>
      <c r="K263" s="227" t="e">
        <f>VLOOKUP(D263,#REF!,2,FALSE)</f>
        <v>#REF!</v>
      </c>
      <c r="L263" s="47"/>
      <c r="M263" s="33" t="s">
        <v>7055</v>
      </c>
      <c r="N263" s="47" t="str">
        <f t="shared" si="27"/>
        <v>09.005.000028.SEI -PINI</v>
      </c>
      <c r="O263" s="47"/>
      <c r="P263" t="str">
        <f t="shared" si="23"/>
        <v>MDF-Man-0230/15</v>
      </c>
      <c r="R263" s="178">
        <v>27.668887722240001</v>
      </c>
      <c r="T263" s="13" t="s">
        <v>4731</v>
      </c>
    </row>
    <row r="264" spans="1:20" ht="27" customHeight="1">
      <c r="A264" s="209" t="s">
        <v>2578</v>
      </c>
      <c r="B264" s="13" t="str">
        <f t="shared" si="24"/>
        <v>MDF-Man-0231/15</v>
      </c>
      <c r="C264" s="12" t="str">
        <f t="shared" si="25"/>
        <v>09.005.000029.SEI -PINI</v>
      </c>
      <c r="D264" s="17" t="s">
        <v>186</v>
      </c>
      <c r="E264" s="16" t="s">
        <v>0</v>
      </c>
      <c r="F264" s="110">
        <v>6</v>
      </c>
      <c r="G264" s="12"/>
      <c r="H264" s="254"/>
      <c r="I264" s="90">
        <f t="shared" si="26"/>
        <v>0</v>
      </c>
      <c r="J264" s="90">
        <v>69.92</v>
      </c>
      <c r="K264" s="227" t="e">
        <f>VLOOKUP(D264,#REF!,2,FALSE)</f>
        <v>#REF!</v>
      </c>
      <c r="L264" s="47"/>
      <c r="M264" s="33" t="s">
        <v>7056</v>
      </c>
      <c r="N264" s="47" t="str">
        <f t="shared" si="27"/>
        <v>09.005.000029.SEI -PINI</v>
      </c>
      <c r="O264" s="47"/>
      <c r="P264" t="str">
        <f t="shared" si="23"/>
        <v>MDF-Man-0231/15</v>
      </c>
      <c r="R264" s="178">
        <v>55.564506719600004</v>
      </c>
      <c r="T264" s="13" t="s">
        <v>4732</v>
      </c>
    </row>
    <row r="265" spans="1:20" ht="27" customHeight="1">
      <c r="A265" s="209" t="s">
        <v>2579</v>
      </c>
      <c r="B265" s="13" t="str">
        <f t="shared" si="24"/>
        <v>MDF-Man-0232/15</v>
      </c>
      <c r="C265" s="12" t="str">
        <f t="shared" si="25"/>
        <v>09.005.000030.SEI -PINI</v>
      </c>
      <c r="D265" s="17" t="s">
        <v>187</v>
      </c>
      <c r="E265" s="16" t="s">
        <v>0</v>
      </c>
      <c r="F265" s="110">
        <v>5</v>
      </c>
      <c r="G265" s="12"/>
      <c r="H265" s="254"/>
      <c r="I265" s="90">
        <f t="shared" si="26"/>
        <v>0</v>
      </c>
      <c r="J265" s="90">
        <v>122.04</v>
      </c>
      <c r="K265" s="227" t="e">
        <f>VLOOKUP(D265,#REF!,2,FALSE)</f>
        <v>#REF!</v>
      </c>
      <c r="L265" s="47"/>
      <c r="M265" s="33" t="s">
        <v>7057</v>
      </c>
      <c r="N265" s="47" t="str">
        <f t="shared" si="27"/>
        <v>09.005.000030.SEI -PINI</v>
      </c>
      <c r="O265" s="47"/>
      <c r="P265" t="str">
        <f t="shared" si="23"/>
        <v>MDF-Man-0232/15</v>
      </c>
      <c r="R265" s="178">
        <v>96.983018465399994</v>
      </c>
      <c r="T265" s="13" t="s">
        <v>4733</v>
      </c>
    </row>
    <row r="266" spans="1:20" ht="27" customHeight="1">
      <c r="A266" s="209" t="s">
        <v>2580</v>
      </c>
      <c r="B266" s="13" t="str">
        <f t="shared" si="24"/>
        <v>MDF-Man-0233/15</v>
      </c>
      <c r="C266" s="12" t="str">
        <f t="shared" si="25"/>
        <v>09.005.000031.SEI -PINI</v>
      </c>
      <c r="D266" s="17" t="s">
        <v>188</v>
      </c>
      <c r="E266" s="16" t="s">
        <v>0</v>
      </c>
      <c r="F266" s="110">
        <v>6</v>
      </c>
      <c r="G266" s="12"/>
      <c r="H266" s="254"/>
      <c r="I266" s="90">
        <f t="shared" si="26"/>
        <v>0</v>
      </c>
      <c r="J266" s="90">
        <v>37.159999999999997</v>
      </c>
      <c r="K266" s="227" t="e">
        <f>VLOOKUP(D266,#REF!,2,FALSE)</f>
        <v>#REF!</v>
      </c>
      <c r="L266" s="47"/>
      <c r="M266" s="33" t="s">
        <v>7058</v>
      </c>
      <c r="N266" s="47" t="str">
        <f t="shared" si="27"/>
        <v>09.005.000031.SEI -PINI</v>
      </c>
      <c r="O266" s="47"/>
      <c r="P266" t="str">
        <f t="shared" si="23"/>
        <v>MDF-Man-0233/15</v>
      </c>
      <c r="R266" s="178">
        <v>29.528786606080001</v>
      </c>
      <c r="T266" s="13" t="s">
        <v>4734</v>
      </c>
    </row>
    <row r="267" spans="1:20" ht="27" customHeight="1">
      <c r="A267" s="209" t="s">
        <v>2581</v>
      </c>
      <c r="B267" s="13" t="str">
        <f t="shared" si="24"/>
        <v>MDF-Man-0234/15</v>
      </c>
      <c r="C267" s="12" t="str">
        <f t="shared" si="25"/>
        <v>09.005.000032.SEI -PINI</v>
      </c>
      <c r="D267" s="17" t="s">
        <v>189</v>
      </c>
      <c r="E267" s="16" t="s">
        <v>0</v>
      </c>
      <c r="F267" s="110">
        <v>6</v>
      </c>
      <c r="G267" s="12"/>
      <c r="H267" s="254"/>
      <c r="I267" s="90">
        <f t="shared" si="26"/>
        <v>0</v>
      </c>
      <c r="J267" s="90">
        <v>79.37</v>
      </c>
      <c r="K267" s="227" t="e">
        <f>VLOOKUP(D267,#REF!,2,FALSE)</f>
        <v>#REF!</v>
      </c>
      <c r="L267" s="47"/>
      <c r="M267" s="33" t="s">
        <v>7059</v>
      </c>
      <c r="N267" s="47" t="str">
        <f t="shared" si="27"/>
        <v>09.005.000032.SEI -PINI</v>
      </c>
      <c r="O267" s="47"/>
      <c r="P267" t="str">
        <f t="shared" si="23"/>
        <v>MDF-Man-0234/15</v>
      </c>
      <c r="R267" s="178">
        <v>63.071013463999996</v>
      </c>
      <c r="T267" s="13" t="s">
        <v>4735</v>
      </c>
    </row>
    <row r="268" spans="1:20" ht="27" customHeight="1">
      <c r="A268" s="209" t="s">
        <v>2582</v>
      </c>
      <c r="B268" s="13" t="str">
        <f t="shared" si="24"/>
        <v>MDF-Man-0235/15</v>
      </c>
      <c r="C268" s="12" t="str">
        <f t="shared" si="25"/>
        <v>09.005.000033.SEI -PINI</v>
      </c>
      <c r="D268" s="17" t="s">
        <v>190</v>
      </c>
      <c r="E268" s="16" t="s">
        <v>0</v>
      </c>
      <c r="F268" s="110">
        <v>6</v>
      </c>
      <c r="G268" s="12"/>
      <c r="H268" s="254"/>
      <c r="I268" s="90">
        <f t="shared" si="26"/>
        <v>0</v>
      </c>
      <c r="J268" s="90">
        <v>88.45</v>
      </c>
      <c r="K268" s="227" t="e">
        <f>VLOOKUP(D268,#REF!,2,FALSE)</f>
        <v>#REF!</v>
      </c>
      <c r="L268" s="47"/>
      <c r="M268" s="33" t="s">
        <v>7060</v>
      </c>
      <c r="N268" s="47" t="str">
        <f t="shared" si="27"/>
        <v>09.005.000033.SEI -PINI</v>
      </c>
      <c r="O268" s="47"/>
      <c r="P268" t="str">
        <f t="shared" si="23"/>
        <v>MDF-Man-0235/15</v>
      </c>
      <c r="R268" s="178">
        <v>70.290964847999987</v>
      </c>
      <c r="T268" s="13" t="s">
        <v>4736</v>
      </c>
    </row>
    <row r="269" spans="1:20" ht="27" customHeight="1">
      <c r="A269" s="209" t="s">
        <v>2583</v>
      </c>
      <c r="B269" s="13" t="str">
        <f t="shared" si="24"/>
        <v>MDF-Man-0236/15</v>
      </c>
      <c r="C269" s="12" t="str">
        <f t="shared" si="25"/>
        <v>09.005.000034.SEI -PINI</v>
      </c>
      <c r="D269" s="17" t="s">
        <v>191</v>
      </c>
      <c r="E269" s="16" t="s">
        <v>0</v>
      </c>
      <c r="F269" s="110">
        <v>5</v>
      </c>
      <c r="G269" s="12"/>
      <c r="H269" s="254"/>
      <c r="I269" s="90">
        <f t="shared" si="26"/>
        <v>0</v>
      </c>
      <c r="J269" s="90">
        <v>100.09</v>
      </c>
      <c r="K269" s="227" t="e">
        <f>VLOOKUP(D269,#REF!,2,FALSE)</f>
        <v>#REF!</v>
      </c>
      <c r="L269" s="47"/>
      <c r="M269" s="33" t="s">
        <v>7061</v>
      </c>
      <c r="N269" s="47" t="str">
        <f t="shared" si="27"/>
        <v>09.005.000034.SEI -PINI</v>
      </c>
      <c r="O269" s="47"/>
      <c r="P269" t="str">
        <f t="shared" si="23"/>
        <v>MDF-Man-0236/15</v>
      </c>
      <c r="R269" s="178">
        <v>79.533863875199998</v>
      </c>
      <c r="T269" s="13" t="s">
        <v>4737</v>
      </c>
    </row>
    <row r="270" spans="1:20" ht="27" customHeight="1">
      <c r="A270" s="209" t="s">
        <v>2584</v>
      </c>
      <c r="B270" s="13" t="str">
        <f t="shared" si="24"/>
        <v>MDF-Man-0237/15</v>
      </c>
      <c r="C270" s="12" t="str">
        <f t="shared" si="25"/>
        <v>09.005.000035.SEI -PINI</v>
      </c>
      <c r="D270" s="17" t="s">
        <v>192</v>
      </c>
      <c r="E270" s="16" t="s">
        <v>0</v>
      </c>
      <c r="F270" s="110">
        <v>6</v>
      </c>
      <c r="G270" s="12"/>
      <c r="H270" s="254"/>
      <c r="I270" s="90">
        <f t="shared" si="26"/>
        <v>0</v>
      </c>
      <c r="J270" s="90">
        <v>87.06</v>
      </c>
      <c r="K270" s="227" t="e">
        <f>VLOOKUP(D270,#REF!,2,FALSE)</f>
        <v>#REF!</v>
      </c>
      <c r="L270" s="47"/>
      <c r="M270" s="33" t="s">
        <v>7062</v>
      </c>
      <c r="N270" s="47" t="str">
        <f t="shared" si="27"/>
        <v>09.005.000035.SEI -PINI</v>
      </c>
      <c r="O270" s="47"/>
      <c r="P270" t="str">
        <f t="shared" si="23"/>
        <v>MDF-Man-0237/15</v>
      </c>
      <c r="R270" s="178">
        <v>69.180964848000002</v>
      </c>
      <c r="T270" s="13" t="s">
        <v>4738</v>
      </c>
    </row>
    <row r="271" spans="1:20" ht="27" customHeight="1">
      <c r="A271" s="209" t="s">
        <v>2585</v>
      </c>
      <c r="B271" s="60" t="str">
        <f t="shared" si="24"/>
        <v>MDF-Man-0238/15</v>
      </c>
      <c r="C271" s="37" t="str">
        <f t="shared" si="25"/>
        <v>09.005.000036.SEI -PINI</v>
      </c>
      <c r="D271" s="17" t="s">
        <v>193</v>
      </c>
      <c r="E271" s="36" t="s">
        <v>16</v>
      </c>
      <c r="F271" s="110">
        <v>6</v>
      </c>
      <c r="G271" s="12"/>
      <c r="H271" s="255"/>
      <c r="I271" s="90">
        <f t="shared" si="26"/>
        <v>0</v>
      </c>
      <c r="J271" s="90">
        <v>35.18</v>
      </c>
      <c r="K271" s="227" t="e">
        <f>VLOOKUP(D271,#REF!,2,FALSE)</f>
        <v>#REF!</v>
      </c>
      <c r="L271" s="47"/>
      <c r="M271" s="33" t="s">
        <v>7063</v>
      </c>
      <c r="N271" s="47" t="str">
        <f t="shared" si="27"/>
        <v>09.005.000036.SEI -PINI</v>
      </c>
      <c r="O271" s="47"/>
      <c r="P271" t="str">
        <f t="shared" si="23"/>
        <v>MDF-Man-0238/15</v>
      </c>
      <c r="R271" s="178">
        <v>27.955787605999998</v>
      </c>
      <c r="T271" s="13" t="s">
        <v>4739</v>
      </c>
    </row>
    <row r="272" spans="1:20" ht="27" customHeight="1">
      <c r="A272" s="209" t="s">
        <v>2586</v>
      </c>
      <c r="B272" s="60" t="str">
        <f t="shared" si="24"/>
        <v>MDF-Man-0239/15</v>
      </c>
      <c r="C272" s="146" t="s">
        <v>4092</v>
      </c>
      <c r="D272" s="246" t="s">
        <v>4104</v>
      </c>
      <c r="E272" s="140" t="s">
        <v>3955</v>
      </c>
      <c r="F272" s="204">
        <v>55</v>
      </c>
      <c r="G272" s="12"/>
      <c r="H272" s="258"/>
      <c r="I272" s="90">
        <f t="shared" si="26"/>
        <v>0</v>
      </c>
      <c r="J272" s="90">
        <v>55.48</v>
      </c>
      <c r="K272" s="227" t="e">
        <f>VLOOKUP(D272,#REF!,2,FALSE)</f>
        <v>#REF!</v>
      </c>
      <c r="L272" s="47"/>
      <c r="M272" s="33"/>
      <c r="N272" s="47"/>
      <c r="O272" s="47"/>
      <c r="P272" t="str">
        <f t="shared" si="23"/>
        <v>MDF-Man-0239/15</v>
      </c>
      <c r="R272" s="178">
        <v>44.09</v>
      </c>
      <c r="T272" s="13" t="s">
        <v>4740</v>
      </c>
    </row>
    <row r="273" spans="1:20" ht="27" customHeight="1">
      <c r="A273" s="209" t="s">
        <v>4215</v>
      </c>
      <c r="B273" s="60" t="str">
        <f t="shared" si="24"/>
        <v>MDF-Man-0240/15</v>
      </c>
      <c r="C273" s="146" t="s">
        <v>4093</v>
      </c>
      <c r="D273" s="246" t="s">
        <v>8907</v>
      </c>
      <c r="E273" s="140" t="s">
        <v>3969</v>
      </c>
      <c r="F273" s="204">
        <v>7</v>
      </c>
      <c r="G273" s="12"/>
      <c r="H273" s="258"/>
      <c r="I273" s="90">
        <f t="shared" si="26"/>
        <v>0</v>
      </c>
      <c r="J273" s="90">
        <v>79.709999999999994</v>
      </c>
      <c r="K273" s="227" t="e">
        <f>VLOOKUP(D273,#REF!,2,FALSE)</f>
        <v>#REF!</v>
      </c>
      <c r="L273" s="47"/>
      <c r="M273" s="33"/>
      <c r="N273" s="47"/>
      <c r="O273" s="47"/>
      <c r="P273" t="str">
        <f t="shared" si="23"/>
        <v>MDF-Man-0240/15</v>
      </c>
      <c r="R273" s="178">
        <v>63.34</v>
      </c>
      <c r="T273" s="13" t="s">
        <v>4741</v>
      </c>
    </row>
    <row r="274" spans="1:20" ht="27" customHeight="1">
      <c r="A274" s="209" t="s">
        <v>4216</v>
      </c>
      <c r="B274" s="60" t="str">
        <f t="shared" si="24"/>
        <v>MDF-Man-0241/15</v>
      </c>
      <c r="C274" s="146" t="s">
        <v>4094</v>
      </c>
      <c r="D274" s="246" t="s">
        <v>4105</v>
      </c>
      <c r="E274" s="140" t="s">
        <v>3969</v>
      </c>
      <c r="F274" s="204">
        <v>7</v>
      </c>
      <c r="G274" s="12"/>
      <c r="H274" s="258"/>
      <c r="I274" s="90">
        <f t="shared" si="26"/>
        <v>0</v>
      </c>
      <c r="J274" s="90">
        <v>6.46</v>
      </c>
      <c r="K274" s="227" t="e">
        <f>VLOOKUP(D274,#REF!,2,FALSE)</f>
        <v>#REF!</v>
      </c>
      <c r="L274" s="47"/>
      <c r="M274" s="33"/>
      <c r="N274" s="47"/>
      <c r="O274" s="47"/>
      <c r="P274" t="str">
        <f t="shared" si="23"/>
        <v>MDF-Man-0241/15</v>
      </c>
      <c r="R274" s="178">
        <v>5.13</v>
      </c>
      <c r="T274" s="13" t="s">
        <v>4742</v>
      </c>
    </row>
    <row r="275" spans="1:20" ht="27" customHeight="1">
      <c r="A275" s="209" t="s">
        <v>4217</v>
      </c>
      <c r="B275" s="60" t="str">
        <f t="shared" si="24"/>
        <v>MDF-Man-0242/15</v>
      </c>
      <c r="C275" s="146" t="s">
        <v>4095</v>
      </c>
      <c r="D275" s="217" t="s">
        <v>4106</v>
      </c>
      <c r="E275" s="140" t="s">
        <v>3969</v>
      </c>
      <c r="F275" s="204">
        <v>9</v>
      </c>
      <c r="G275" s="12"/>
      <c r="H275" s="258"/>
      <c r="I275" s="90">
        <f t="shared" si="26"/>
        <v>0</v>
      </c>
      <c r="J275" s="90">
        <v>37.78</v>
      </c>
      <c r="K275" s="227" t="e">
        <f>VLOOKUP(D275,#REF!,2,FALSE)</f>
        <v>#REF!</v>
      </c>
      <c r="L275" s="47"/>
      <c r="M275" s="33"/>
      <c r="N275" s="47"/>
      <c r="O275" s="47"/>
      <c r="P275" t="str">
        <f t="shared" si="23"/>
        <v>MDF-Man-0242/15</v>
      </c>
      <c r="R275" s="178">
        <v>30.02</v>
      </c>
      <c r="T275" s="13" t="s">
        <v>4743</v>
      </c>
    </row>
    <row r="276" spans="1:20" ht="27" customHeight="1">
      <c r="A276" s="209" t="s">
        <v>4218</v>
      </c>
      <c r="B276" s="60" t="str">
        <f t="shared" si="24"/>
        <v>MDF-Man-0243/15</v>
      </c>
      <c r="C276" s="146" t="s">
        <v>4096</v>
      </c>
      <c r="D276" s="246" t="s">
        <v>4107</v>
      </c>
      <c r="E276" s="140" t="s">
        <v>3969</v>
      </c>
      <c r="F276" s="204">
        <v>9</v>
      </c>
      <c r="G276" s="12"/>
      <c r="H276" s="258"/>
      <c r="I276" s="90">
        <f t="shared" si="26"/>
        <v>0</v>
      </c>
      <c r="J276" s="90">
        <v>11.09</v>
      </c>
      <c r="K276" s="227" t="e">
        <f>VLOOKUP(D276,#REF!,2,FALSE)</f>
        <v>#REF!</v>
      </c>
      <c r="L276" s="47"/>
      <c r="M276" s="33"/>
      <c r="N276" s="47"/>
      <c r="O276" s="47"/>
      <c r="P276" t="str">
        <f t="shared" ref="P276:P339" si="28">T276&amp;"/15"</f>
        <v>MDF-Man-0243/15</v>
      </c>
      <c r="R276" s="178">
        <v>8.81</v>
      </c>
      <c r="T276" s="13" t="s">
        <v>4744</v>
      </c>
    </row>
    <row r="277" spans="1:20" ht="27" customHeight="1">
      <c r="A277" s="209" t="s">
        <v>4219</v>
      </c>
      <c r="B277" s="60" t="str">
        <f t="shared" si="24"/>
        <v>MDF-Man-0244/15</v>
      </c>
      <c r="C277" s="146" t="s">
        <v>4097</v>
      </c>
      <c r="D277" s="217" t="s">
        <v>8927</v>
      </c>
      <c r="E277" s="140" t="s">
        <v>3955</v>
      </c>
      <c r="F277" s="204">
        <v>9</v>
      </c>
      <c r="G277" s="12"/>
      <c r="H277" s="258"/>
      <c r="I277" s="90">
        <f t="shared" si="26"/>
        <v>0</v>
      </c>
      <c r="J277" s="90">
        <v>18.95</v>
      </c>
      <c r="K277" s="227" t="e">
        <f>VLOOKUP(D277,#REF!,2,FALSE)</f>
        <v>#REF!</v>
      </c>
      <c r="L277" s="47"/>
      <c r="M277" s="33"/>
      <c r="N277" s="47"/>
      <c r="O277" s="47"/>
      <c r="P277" t="str">
        <f t="shared" si="28"/>
        <v>MDF-Man-0244/15</v>
      </c>
      <c r="R277" s="178">
        <v>15.06</v>
      </c>
      <c r="T277" s="13" t="s">
        <v>4745</v>
      </c>
    </row>
    <row r="278" spans="1:20" ht="27" customHeight="1">
      <c r="A278" s="209" t="s">
        <v>4220</v>
      </c>
      <c r="B278" s="60" t="str">
        <f t="shared" si="24"/>
        <v>MDF-Man-0245/15</v>
      </c>
      <c r="C278" s="146" t="s">
        <v>4099</v>
      </c>
      <c r="D278" s="246" t="s">
        <v>4108</v>
      </c>
      <c r="E278" s="140" t="s">
        <v>3955</v>
      </c>
      <c r="F278" s="204">
        <v>8</v>
      </c>
      <c r="G278" s="12"/>
      <c r="H278" s="258"/>
      <c r="I278" s="90">
        <f t="shared" si="26"/>
        <v>0</v>
      </c>
      <c r="J278" s="90">
        <v>34.299999999999997</v>
      </c>
      <c r="K278" s="227" t="e">
        <f>VLOOKUP(D278,#REF!,2,FALSE)</f>
        <v>#REF!</v>
      </c>
      <c r="L278" s="47"/>
      <c r="M278" s="33"/>
      <c r="N278" s="47"/>
      <c r="O278" s="47"/>
      <c r="P278" t="str">
        <f t="shared" si="28"/>
        <v>MDF-Man-0245/15</v>
      </c>
      <c r="R278" s="178">
        <v>27.26</v>
      </c>
      <c r="T278" s="13" t="s">
        <v>4746</v>
      </c>
    </row>
    <row r="279" spans="1:20" ht="27" customHeight="1">
      <c r="A279" s="209" t="s">
        <v>4221</v>
      </c>
      <c r="B279" s="60" t="str">
        <f t="shared" si="24"/>
        <v>MDF-Man-0246/15</v>
      </c>
      <c r="C279" s="146" t="s">
        <v>4098</v>
      </c>
      <c r="D279" s="217" t="s">
        <v>4109</v>
      </c>
      <c r="E279" s="140" t="s">
        <v>3955</v>
      </c>
      <c r="F279" s="204">
        <v>50</v>
      </c>
      <c r="G279" s="12"/>
      <c r="H279" s="258"/>
      <c r="I279" s="90">
        <f t="shared" si="26"/>
        <v>0</v>
      </c>
      <c r="J279" s="90">
        <v>36.78</v>
      </c>
      <c r="K279" s="227" t="e">
        <f>VLOOKUP(D279,#REF!,2,FALSE)</f>
        <v>#REF!</v>
      </c>
      <c r="L279" s="47"/>
      <c r="M279" s="33"/>
      <c r="N279" s="47"/>
      <c r="O279" s="47"/>
      <c r="P279" t="str">
        <f t="shared" si="28"/>
        <v>MDF-Man-0246/15</v>
      </c>
      <c r="R279" s="178">
        <v>29.23</v>
      </c>
      <c r="T279" s="13" t="s">
        <v>4747</v>
      </c>
    </row>
    <row r="280" spans="1:20" ht="27" customHeight="1">
      <c r="A280" s="209" t="s">
        <v>4222</v>
      </c>
      <c r="B280" s="60" t="str">
        <f t="shared" si="24"/>
        <v>MDF-Man-0247/15</v>
      </c>
      <c r="C280" s="146" t="s">
        <v>4092</v>
      </c>
      <c r="D280" s="246" t="s">
        <v>4110</v>
      </c>
      <c r="E280" s="140" t="s">
        <v>3955</v>
      </c>
      <c r="F280" s="204">
        <v>50</v>
      </c>
      <c r="G280" s="12"/>
      <c r="H280" s="258"/>
      <c r="I280" s="90">
        <f t="shared" si="26"/>
        <v>0</v>
      </c>
      <c r="J280" s="90">
        <v>55.48</v>
      </c>
      <c r="K280" s="227" t="e">
        <f>VLOOKUP(D280,#REF!,2,FALSE)</f>
        <v>#REF!</v>
      </c>
      <c r="L280" s="47"/>
      <c r="M280" s="33"/>
      <c r="N280" s="47"/>
      <c r="O280" s="47"/>
      <c r="P280" t="str">
        <f t="shared" si="28"/>
        <v>MDF-Man-0247/15</v>
      </c>
      <c r="R280" s="178">
        <v>44.09</v>
      </c>
      <c r="T280" s="13" t="s">
        <v>4748</v>
      </c>
    </row>
    <row r="281" spans="1:20" ht="27" customHeight="1">
      <c r="A281" s="209" t="s">
        <v>4223</v>
      </c>
      <c r="B281" s="60" t="str">
        <f>P281</f>
        <v>MDF-Man-0248/15</v>
      </c>
      <c r="C281" s="146" t="s">
        <v>4100</v>
      </c>
      <c r="D281" s="246" t="s">
        <v>4111</v>
      </c>
      <c r="E281" s="140" t="s">
        <v>3955</v>
      </c>
      <c r="F281" s="204">
        <v>50</v>
      </c>
      <c r="G281" s="12"/>
      <c r="H281" s="258"/>
      <c r="I281" s="90">
        <f t="shared" si="26"/>
        <v>0</v>
      </c>
      <c r="J281" s="90">
        <v>23.76</v>
      </c>
      <c r="K281" s="227" t="e">
        <f>VLOOKUP(D281,#REF!,2,FALSE)</f>
        <v>#REF!</v>
      </c>
      <c r="L281" s="47"/>
      <c r="M281" s="33"/>
      <c r="N281" s="47"/>
      <c r="O281" s="47"/>
      <c r="P281" t="str">
        <f t="shared" si="28"/>
        <v>MDF-Man-0248/15</v>
      </c>
      <c r="R281" s="178">
        <v>18.88</v>
      </c>
      <c r="T281" s="13" t="s">
        <v>4749</v>
      </c>
    </row>
    <row r="282" spans="1:20" ht="27" customHeight="1">
      <c r="A282" s="209" t="s">
        <v>4224</v>
      </c>
      <c r="B282" s="60" t="str">
        <f>P282</f>
        <v>MDF-Man-0249/15</v>
      </c>
      <c r="C282" s="146" t="s">
        <v>4101</v>
      </c>
      <c r="D282" s="246" t="s">
        <v>4112</v>
      </c>
      <c r="E282" s="140" t="s">
        <v>3955</v>
      </c>
      <c r="F282" s="204">
        <v>50</v>
      </c>
      <c r="G282" s="12"/>
      <c r="H282" s="258"/>
      <c r="I282" s="90">
        <f t="shared" si="26"/>
        <v>0</v>
      </c>
      <c r="J282" s="90">
        <v>28.98</v>
      </c>
      <c r="K282" s="227" t="e">
        <f>VLOOKUP(D282,#REF!,2,FALSE)</f>
        <v>#REF!</v>
      </c>
      <c r="L282" s="47"/>
      <c r="M282" s="33"/>
      <c r="N282" s="47"/>
      <c r="O282" s="47"/>
      <c r="P282" t="str">
        <f t="shared" si="28"/>
        <v>MDF-Man-0249/15</v>
      </c>
      <c r="R282" s="178">
        <v>23.03</v>
      </c>
      <c r="T282" s="13" t="s">
        <v>4750</v>
      </c>
    </row>
    <row r="283" spans="1:20" ht="27" customHeight="1">
      <c r="A283" s="209" t="s">
        <v>4225</v>
      </c>
      <c r="B283" s="60" t="str">
        <f>P283</f>
        <v>MDF-Man-0250/15</v>
      </c>
      <c r="C283" s="146" t="s">
        <v>4102</v>
      </c>
      <c r="D283" s="246" t="s">
        <v>4113</v>
      </c>
      <c r="E283" s="140" t="s">
        <v>3955</v>
      </c>
      <c r="F283" s="204">
        <v>50</v>
      </c>
      <c r="G283" s="12"/>
      <c r="H283" s="258"/>
      <c r="I283" s="90">
        <f t="shared" si="26"/>
        <v>0</v>
      </c>
      <c r="J283" s="90">
        <v>79.91</v>
      </c>
      <c r="K283" s="227" t="e">
        <f>VLOOKUP(D283,#REF!,2,FALSE)</f>
        <v>#REF!</v>
      </c>
      <c r="L283" s="47"/>
      <c r="M283" s="33"/>
      <c r="N283" s="47"/>
      <c r="O283" s="47"/>
      <c r="P283" t="str">
        <f t="shared" si="28"/>
        <v>MDF-Man-0250/15</v>
      </c>
      <c r="R283" s="178">
        <v>63.5</v>
      </c>
      <c r="T283" s="13" t="s">
        <v>4751</v>
      </c>
    </row>
    <row r="284" spans="1:20" ht="27" customHeight="1">
      <c r="A284" s="209" t="s">
        <v>4226</v>
      </c>
      <c r="B284" s="60" t="str">
        <f>P284</f>
        <v>MDF-Man-0251/15</v>
      </c>
      <c r="C284" s="146" t="s">
        <v>4103</v>
      </c>
      <c r="D284" s="246" t="s">
        <v>4114</v>
      </c>
      <c r="E284" s="140" t="s">
        <v>3955</v>
      </c>
      <c r="F284" s="204">
        <v>50</v>
      </c>
      <c r="G284" s="12"/>
      <c r="H284" s="258"/>
      <c r="I284" s="90">
        <f t="shared" si="26"/>
        <v>0</v>
      </c>
      <c r="J284" s="90">
        <v>31.55</v>
      </c>
      <c r="K284" s="227" t="e">
        <f>VLOOKUP(D284,#REF!,2,FALSE)</f>
        <v>#REF!</v>
      </c>
      <c r="L284" s="47"/>
      <c r="M284" s="33"/>
      <c r="N284" s="47"/>
      <c r="O284" s="47"/>
      <c r="P284" t="str">
        <f t="shared" si="28"/>
        <v>MDF-Man-0251/15</v>
      </c>
      <c r="R284" s="178">
        <v>25.07</v>
      </c>
      <c r="T284" s="13" t="s">
        <v>4752</v>
      </c>
    </row>
    <row r="285" spans="1:20" s="109" customFormat="1" ht="27" customHeight="1">
      <c r="A285" s="211"/>
      <c r="B285" s="138"/>
      <c r="C285" s="34"/>
      <c r="D285" s="124" t="s">
        <v>3860</v>
      </c>
      <c r="E285" s="140"/>
      <c r="F285" s="204"/>
      <c r="G285" s="12"/>
      <c r="H285" s="148"/>
      <c r="I285" s="90">
        <f t="shared" si="26"/>
        <v>0</v>
      </c>
      <c r="J285" s="90">
        <v>0</v>
      </c>
      <c r="K285" s="227" t="e">
        <f>VLOOKUP(D285,#REF!,2,FALSE)</f>
        <v>#REF!</v>
      </c>
      <c r="L285" s="107"/>
      <c r="M285" s="141"/>
      <c r="N285" s="107"/>
      <c r="O285" s="107"/>
      <c r="P285" t="str">
        <f t="shared" si="28"/>
        <v>/15</v>
      </c>
      <c r="R285" s="89"/>
      <c r="T285" s="187"/>
    </row>
    <row r="286" spans="1:20" ht="27" customHeight="1">
      <c r="A286" s="184">
        <f>A187+1</f>
        <v>9</v>
      </c>
      <c r="B286" s="164" t="s">
        <v>9048</v>
      </c>
      <c r="C286" s="165"/>
      <c r="D286" s="165"/>
      <c r="E286" s="166"/>
      <c r="F286" s="167"/>
      <c r="G286" s="261"/>
      <c r="H286" s="168"/>
      <c r="I286" s="90">
        <f t="shared" si="26"/>
        <v>0</v>
      </c>
      <c r="J286" s="90">
        <v>0</v>
      </c>
      <c r="K286" s="227" t="e">
        <f>VLOOKUP(D286,#REF!,2,FALSE)</f>
        <v>#REF!</v>
      </c>
      <c r="L286" s="47"/>
      <c r="M286" s="50"/>
      <c r="N286" s="47" t="str">
        <f t="shared" si="27"/>
        <v xml:space="preserve"> -PINI</v>
      </c>
      <c r="O286" s="47"/>
      <c r="P286" t="str">
        <f t="shared" si="28"/>
        <v>/15</v>
      </c>
      <c r="R286" s="23"/>
      <c r="T286" s="188"/>
    </row>
    <row r="287" spans="1:20" ht="27" customHeight="1">
      <c r="A287" s="207" t="s">
        <v>2587</v>
      </c>
      <c r="B287" s="62" t="str">
        <f t="shared" ref="B287:B337" si="29">P287</f>
        <v>MDF-Man-0252/15</v>
      </c>
      <c r="C287" s="40" t="str">
        <f t="shared" ref="C287:C337" si="30">N287</f>
        <v>10.001.000001.SEI -PINI</v>
      </c>
      <c r="D287" s="63" t="s">
        <v>194</v>
      </c>
      <c r="E287" s="39" t="s">
        <v>16</v>
      </c>
      <c r="F287" s="250">
        <v>8</v>
      </c>
      <c r="G287" s="12"/>
      <c r="H287" s="256"/>
      <c r="I287" s="90">
        <f t="shared" si="26"/>
        <v>0</v>
      </c>
      <c r="J287" s="90">
        <v>18.29</v>
      </c>
      <c r="K287" s="227" t="e">
        <f>VLOOKUP(D287,#REF!,2,FALSE)</f>
        <v>#REF!</v>
      </c>
      <c r="L287" s="47"/>
      <c r="M287" s="33" t="s">
        <v>7064</v>
      </c>
      <c r="N287" s="47" t="str">
        <f t="shared" si="27"/>
        <v>10.001.000001.SEI -PINI</v>
      </c>
      <c r="O287" s="47"/>
      <c r="P287" t="str">
        <f t="shared" si="28"/>
        <v>MDF-Man-0252/15</v>
      </c>
      <c r="R287" s="178">
        <v>14.533334695999999</v>
      </c>
      <c r="T287" s="62" t="s">
        <v>4753</v>
      </c>
    </row>
    <row r="288" spans="1:20" ht="27" customHeight="1">
      <c r="A288" s="207" t="s">
        <v>2588</v>
      </c>
      <c r="B288" s="13" t="str">
        <f t="shared" si="29"/>
        <v>MDF-Man-0253/15</v>
      </c>
      <c r="C288" s="12" t="str">
        <f t="shared" si="30"/>
        <v>10.001.000003.SEI -PINI</v>
      </c>
      <c r="D288" s="17" t="s">
        <v>195</v>
      </c>
      <c r="E288" s="16" t="s">
        <v>0</v>
      </c>
      <c r="F288" s="110">
        <v>8</v>
      </c>
      <c r="G288" s="12"/>
      <c r="H288" s="254"/>
      <c r="I288" s="90">
        <f t="shared" si="26"/>
        <v>0</v>
      </c>
      <c r="J288" s="90">
        <v>23.98</v>
      </c>
      <c r="K288" s="227" t="e">
        <f>VLOOKUP(D288,#REF!,2,FALSE)</f>
        <v>#REF!</v>
      </c>
      <c r="L288" s="47"/>
      <c r="M288" s="33" t="s">
        <v>7065</v>
      </c>
      <c r="N288" s="47" t="str">
        <f t="shared" si="27"/>
        <v>10.001.000003.SEI -PINI</v>
      </c>
      <c r="O288" s="47"/>
      <c r="P288" t="str">
        <f t="shared" si="28"/>
        <v>MDF-Man-0253/15</v>
      </c>
      <c r="R288" s="178">
        <v>19.056375293000002</v>
      </c>
      <c r="T288" s="62" t="s">
        <v>4754</v>
      </c>
    </row>
    <row r="289" spans="1:20" ht="27" customHeight="1">
      <c r="A289" s="207" t="s">
        <v>2589</v>
      </c>
      <c r="B289" s="13" t="str">
        <f t="shared" si="29"/>
        <v>MDF-Man-0254/15</v>
      </c>
      <c r="C289" s="12" t="str">
        <f t="shared" si="30"/>
        <v>10.002.000001.SEI -PINI</v>
      </c>
      <c r="D289" s="17" t="s">
        <v>196</v>
      </c>
      <c r="E289" s="16" t="s">
        <v>0</v>
      </c>
      <c r="F289" s="110">
        <v>6</v>
      </c>
      <c r="G289" s="12"/>
      <c r="H289" s="254"/>
      <c r="I289" s="90">
        <f t="shared" si="26"/>
        <v>0</v>
      </c>
      <c r="J289" s="90">
        <v>48.94</v>
      </c>
      <c r="K289" s="227" t="e">
        <f>VLOOKUP(D289,#REF!,2,FALSE)</f>
        <v>#REF!</v>
      </c>
      <c r="L289" s="47"/>
      <c r="M289" s="33" t="s">
        <v>7066</v>
      </c>
      <c r="N289" s="47" t="str">
        <f t="shared" si="27"/>
        <v>10.002.000001.SEI -PINI</v>
      </c>
      <c r="O289" s="47"/>
      <c r="P289" t="str">
        <f t="shared" si="28"/>
        <v>MDF-Man-0254/15</v>
      </c>
      <c r="R289" s="178">
        <v>38.889685824000004</v>
      </c>
      <c r="T289" s="62" t="s">
        <v>4755</v>
      </c>
    </row>
    <row r="290" spans="1:20" ht="27" customHeight="1">
      <c r="A290" s="207" t="s">
        <v>2590</v>
      </c>
      <c r="B290" s="13" t="str">
        <f t="shared" si="29"/>
        <v>MDF-Man-0255/15</v>
      </c>
      <c r="C290" s="12" t="str">
        <f t="shared" si="30"/>
        <v>10.002.000002.SEI -PINI</v>
      </c>
      <c r="D290" s="17" t="s">
        <v>197</v>
      </c>
      <c r="E290" s="16" t="s">
        <v>0</v>
      </c>
      <c r="F290" s="110">
        <v>7</v>
      </c>
      <c r="G290" s="12"/>
      <c r="H290" s="254"/>
      <c r="I290" s="90">
        <f t="shared" si="26"/>
        <v>0</v>
      </c>
      <c r="J290" s="90">
        <v>86.24</v>
      </c>
      <c r="K290" s="227" t="e">
        <f>VLOOKUP(D290,#REF!,2,FALSE)</f>
        <v>#REF!</v>
      </c>
      <c r="L290" s="47"/>
      <c r="M290" s="33" t="s">
        <v>7067</v>
      </c>
      <c r="N290" s="47" t="str">
        <f t="shared" si="27"/>
        <v>10.002.000002.SEI -PINI</v>
      </c>
      <c r="O290" s="47"/>
      <c r="P290" t="str">
        <f t="shared" si="28"/>
        <v>MDF-Man-0255/15</v>
      </c>
      <c r="R290" s="178">
        <v>68.528966664400002</v>
      </c>
      <c r="T290" s="62" t="s">
        <v>4756</v>
      </c>
    </row>
    <row r="291" spans="1:20" ht="27" customHeight="1">
      <c r="A291" s="207" t="s">
        <v>2591</v>
      </c>
      <c r="B291" s="13" t="str">
        <f t="shared" si="29"/>
        <v>MDF-Man-0256/15</v>
      </c>
      <c r="C291" s="12" t="str">
        <f t="shared" si="30"/>
        <v>10.002.000003.SEI -PINI</v>
      </c>
      <c r="D291" s="17" t="s">
        <v>198</v>
      </c>
      <c r="E291" s="16" t="s">
        <v>0</v>
      </c>
      <c r="F291" s="110">
        <v>7</v>
      </c>
      <c r="G291" s="12"/>
      <c r="H291" s="254"/>
      <c r="I291" s="90">
        <f t="shared" si="26"/>
        <v>0</v>
      </c>
      <c r="J291" s="90">
        <v>71.709999999999994</v>
      </c>
      <c r="K291" s="227" t="e">
        <f>VLOOKUP(D291,#REF!,2,FALSE)</f>
        <v>#REF!</v>
      </c>
      <c r="L291" s="47"/>
      <c r="M291" s="33" t="s">
        <v>7068</v>
      </c>
      <c r="N291" s="47" t="str">
        <f t="shared" si="27"/>
        <v>10.002.000003.SEI -PINI</v>
      </c>
      <c r="O291" s="47"/>
      <c r="P291" t="str">
        <f t="shared" si="28"/>
        <v>MDF-Man-0256/15</v>
      </c>
      <c r="R291" s="178">
        <v>56.988840589999995</v>
      </c>
      <c r="T291" s="62" t="s">
        <v>4757</v>
      </c>
    </row>
    <row r="292" spans="1:20" ht="27" customHeight="1">
      <c r="A292" s="207" t="s">
        <v>2592</v>
      </c>
      <c r="B292" s="13" t="str">
        <f t="shared" si="29"/>
        <v>MDF-Man-0257/15</v>
      </c>
      <c r="C292" s="12" t="str">
        <f t="shared" si="30"/>
        <v>10.002.000008.SEI -PINI</v>
      </c>
      <c r="D292" s="17" t="s">
        <v>8889</v>
      </c>
      <c r="E292" s="16" t="s">
        <v>0</v>
      </c>
      <c r="F292" s="110">
        <v>5</v>
      </c>
      <c r="G292" s="12"/>
      <c r="H292" s="254"/>
      <c r="I292" s="90">
        <f t="shared" si="26"/>
        <v>0</v>
      </c>
      <c r="J292" s="90">
        <v>258.06</v>
      </c>
      <c r="K292" s="227" t="e">
        <f>VLOOKUP(D292,#REF!,2,FALSE)</f>
        <v>#REF!</v>
      </c>
      <c r="L292" s="47"/>
      <c r="M292" s="33" t="s">
        <v>7069</v>
      </c>
      <c r="N292" s="47" t="str">
        <f t="shared" si="27"/>
        <v>10.002.000008.SEI -PINI</v>
      </c>
      <c r="O292" s="47"/>
      <c r="P292" t="str">
        <f t="shared" si="28"/>
        <v>MDF-Man-0257/15</v>
      </c>
      <c r="R292" s="178">
        <v>205.07</v>
      </c>
      <c r="T292" s="62" t="s">
        <v>4758</v>
      </c>
    </row>
    <row r="293" spans="1:20" ht="27" customHeight="1">
      <c r="A293" s="207" t="s">
        <v>2593</v>
      </c>
      <c r="B293" s="13" t="str">
        <f t="shared" si="29"/>
        <v>MDF-Man-0258/15</v>
      </c>
      <c r="C293" s="12" t="str">
        <f t="shared" si="30"/>
        <v>10.002.000009.SEI -PINI</v>
      </c>
      <c r="D293" s="17" t="s">
        <v>199</v>
      </c>
      <c r="E293" s="16" t="s">
        <v>0</v>
      </c>
      <c r="F293" s="110">
        <v>7</v>
      </c>
      <c r="G293" s="12"/>
      <c r="H293" s="254"/>
      <c r="I293" s="90">
        <f t="shared" si="26"/>
        <v>0</v>
      </c>
      <c r="J293" s="90">
        <v>125.53</v>
      </c>
      <c r="K293" s="227" t="e">
        <f>VLOOKUP(D293,#REF!,2,FALSE)</f>
        <v>#REF!</v>
      </c>
      <c r="L293" s="47"/>
      <c r="M293" s="33" t="s">
        <v>7070</v>
      </c>
      <c r="N293" s="47" t="str">
        <f t="shared" si="27"/>
        <v>10.002.000009.SEI -PINI</v>
      </c>
      <c r="O293" s="47"/>
      <c r="P293" t="str">
        <f t="shared" si="28"/>
        <v>MDF-Man-0258/15</v>
      </c>
      <c r="R293" s="178">
        <v>99.75</v>
      </c>
      <c r="T293" s="62" t="s">
        <v>4759</v>
      </c>
    </row>
    <row r="294" spans="1:20" ht="27" customHeight="1">
      <c r="A294" s="207" t="s">
        <v>2594</v>
      </c>
      <c r="B294" s="13" t="str">
        <f t="shared" si="29"/>
        <v>MDF-Man-0259/15</v>
      </c>
      <c r="C294" s="12" t="str">
        <f t="shared" si="30"/>
        <v>10.002.000010.SEI -PINI</v>
      </c>
      <c r="D294" s="17" t="s">
        <v>200</v>
      </c>
      <c r="E294" s="16" t="s">
        <v>0</v>
      </c>
      <c r="F294" s="110">
        <v>6</v>
      </c>
      <c r="G294" s="12"/>
      <c r="H294" s="254"/>
      <c r="I294" s="90">
        <f t="shared" si="26"/>
        <v>0</v>
      </c>
      <c r="J294" s="90">
        <v>47.47</v>
      </c>
      <c r="K294" s="227" t="e">
        <f>VLOOKUP(D294,#REF!,2,FALSE)</f>
        <v>#REF!</v>
      </c>
      <c r="L294" s="47"/>
      <c r="M294" s="33" t="s">
        <v>7071</v>
      </c>
      <c r="N294" s="47" t="str">
        <f t="shared" si="27"/>
        <v>10.002.000010.SEI -PINI</v>
      </c>
      <c r="O294" s="47"/>
      <c r="P294" t="str">
        <f t="shared" si="28"/>
        <v>MDF-Man-0259/15</v>
      </c>
      <c r="R294" s="178">
        <v>37.72</v>
      </c>
      <c r="T294" s="62" t="s">
        <v>4760</v>
      </c>
    </row>
    <row r="295" spans="1:20" ht="27" customHeight="1">
      <c r="A295" s="207" t="s">
        <v>2595</v>
      </c>
      <c r="B295" s="13" t="str">
        <f t="shared" si="29"/>
        <v>MDF-Man-0260/15</v>
      </c>
      <c r="C295" s="12" t="str">
        <f t="shared" si="30"/>
        <v>10.002.000011.SEI -PINI</v>
      </c>
      <c r="D295" s="17" t="s">
        <v>201</v>
      </c>
      <c r="E295" s="16" t="s">
        <v>0</v>
      </c>
      <c r="F295" s="110">
        <v>7</v>
      </c>
      <c r="G295" s="12"/>
      <c r="H295" s="254"/>
      <c r="I295" s="90">
        <f t="shared" si="26"/>
        <v>0</v>
      </c>
      <c r="J295" s="90">
        <v>173</v>
      </c>
      <c r="K295" s="227" t="e">
        <f>VLOOKUP(D295,#REF!,2,FALSE)</f>
        <v>#REF!</v>
      </c>
      <c r="L295" s="47"/>
      <c r="M295" s="33" t="s">
        <v>7072</v>
      </c>
      <c r="N295" s="47" t="str">
        <f t="shared" si="27"/>
        <v>10.002.000011.SEI -PINI</v>
      </c>
      <c r="O295" s="47"/>
      <c r="P295" t="str">
        <f t="shared" si="28"/>
        <v>MDF-Man-0260/15</v>
      </c>
      <c r="R295" s="178">
        <v>137.47710216355</v>
      </c>
      <c r="T295" s="62" t="s">
        <v>4761</v>
      </c>
    </row>
    <row r="296" spans="1:20" ht="27" customHeight="1">
      <c r="A296" s="207" t="s">
        <v>2596</v>
      </c>
      <c r="B296" s="13" t="str">
        <f t="shared" si="29"/>
        <v>MDF-Man-0261/15</v>
      </c>
      <c r="C296" s="12" t="str">
        <f t="shared" si="30"/>
        <v>10.002.000012.SEI -PINI</v>
      </c>
      <c r="D296" s="17" t="s">
        <v>202</v>
      </c>
      <c r="E296" s="16" t="s">
        <v>0</v>
      </c>
      <c r="F296" s="110">
        <v>7</v>
      </c>
      <c r="G296" s="12"/>
      <c r="H296" s="254"/>
      <c r="I296" s="90">
        <f t="shared" si="26"/>
        <v>0</v>
      </c>
      <c r="J296" s="90">
        <v>84.14</v>
      </c>
      <c r="K296" s="227" t="e">
        <f>VLOOKUP(D296,#REF!,2,FALSE)</f>
        <v>#REF!</v>
      </c>
      <c r="L296" s="47"/>
      <c r="M296" s="33" t="s">
        <v>7073</v>
      </c>
      <c r="N296" s="47" t="str">
        <f t="shared" si="27"/>
        <v>10.002.000012.SEI -PINI</v>
      </c>
      <c r="O296" s="47"/>
      <c r="P296" t="str">
        <f t="shared" si="28"/>
        <v>MDF-Man-0261/15</v>
      </c>
      <c r="R296" s="178">
        <v>66.86</v>
      </c>
      <c r="T296" s="62" t="s">
        <v>4762</v>
      </c>
    </row>
    <row r="297" spans="1:20" ht="27" customHeight="1">
      <c r="A297" s="207" t="s">
        <v>2597</v>
      </c>
      <c r="B297" s="13" t="str">
        <f t="shared" si="29"/>
        <v>MDF-Man-0262/15</v>
      </c>
      <c r="C297" s="12" t="str">
        <f t="shared" si="30"/>
        <v>10.002.000013.SEI -PINI</v>
      </c>
      <c r="D297" s="17" t="s">
        <v>8916</v>
      </c>
      <c r="E297" s="16" t="s">
        <v>0</v>
      </c>
      <c r="F297" s="110">
        <v>7</v>
      </c>
      <c r="G297" s="12"/>
      <c r="H297" s="254"/>
      <c r="I297" s="90">
        <f t="shared" si="26"/>
        <v>0</v>
      </c>
      <c r="J297" s="90">
        <v>51.68</v>
      </c>
      <c r="K297" s="227" t="e">
        <f>VLOOKUP(D297,#REF!,2,FALSE)</f>
        <v>#REF!</v>
      </c>
      <c r="L297" s="47"/>
      <c r="M297" s="33" t="s">
        <v>7074</v>
      </c>
      <c r="N297" s="47" t="str">
        <f t="shared" si="27"/>
        <v>10.002.000013.SEI -PINI</v>
      </c>
      <c r="O297" s="47"/>
      <c r="P297" t="str">
        <f t="shared" si="28"/>
        <v>MDF-Man-0262/15</v>
      </c>
      <c r="R297" s="178">
        <v>41.07</v>
      </c>
      <c r="T297" s="62" t="s">
        <v>4763</v>
      </c>
    </row>
    <row r="298" spans="1:20" ht="27" customHeight="1">
      <c r="A298" s="207" t="s">
        <v>2598</v>
      </c>
      <c r="B298" s="13" t="str">
        <f t="shared" si="29"/>
        <v>MDF-Man-0263/15</v>
      </c>
      <c r="C298" s="12" t="str">
        <f t="shared" si="30"/>
        <v>10.002.000014.SEI -PINI</v>
      </c>
      <c r="D298" s="17" t="s">
        <v>203</v>
      </c>
      <c r="E298" s="16" t="s">
        <v>0</v>
      </c>
      <c r="F298" s="110">
        <v>13</v>
      </c>
      <c r="G298" s="12"/>
      <c r="H298" s="254"/>
      <c r="I298" s="90">
        <f t="shared" si="26"/>
        <v>0</v>
      </c>
      <c r="J298" s="90">
        <v>37.99</v>
      </c>
      <c r="K298" s="227" t="e">
        <f>VLOOKUP(D298,#REF!,2,FALSE)</f>
        <v>#REF!</v>
      </c>
      <c r="L298" s="47"/>
      <c r="M298" s="33" t="s">
        <v>7075</v>
      </c>
      <c r="N298" s="47" t="str">
        <f t="shared" si="27"/>
        <v>10.002.000014.SEI -PINI</v>
      </c>
      <c r="O298" s="47"/>
      <c r="P298" t="str">
        <f t="shared" si="28"/>
        <v>MDF-Man-0263/15</v>
      </c>
      <c r="R298" s="178">
        <v>30.188461277439998</v>
      </c>
      <c r="T298" s="62" t="s">
        <v>4764</v>
      </c>
    </row>
    <row r="299" spans="1:20" ht="27" customHeight="1">
      <c r="A299" s="207" t="s">
        <v>2599</v>
      </c>
      <c r="B299" s="13" t="str">
        <f t="shared" si="29"/>
        <v>MDF-Man-0264/15</v>
      </c>
      <c r="C299" s="12" t="str">
        <f t="shared" si="30"/>
        <v>10.003.000017.SEI -PINI</v>
      </c>
      <c r="D299" s="17" t="s">
        <v>204</v>
      </c>
      <c r="E299" s="16" t="s">
        <v>0</v>
      </c>
      <c r="F299" s="110">
        <v>5</v>
      </c>
      <c r="G299" s="12"/>
      <c r="H299" s="254"/>
      <c r="I299" s="90">
        <f t="shared" si="26"/>
        <v>0</v>
      </c>
      <c r="J299" s="90">
        <v>9.01</v>
      </c>
      <c r="K299" s="227" t="e">
        <f>VLOOKUP(D299,#REF!,2,FALSE)</f>
        <v>#REF!</v>
      </c>
      <c r="L299" s="47"/>
      <c r="M299" s="33" t="s">
        <v>7076</v>
      </c>
      <c r="N299" s="47" t="str">
        <f t="shared" si="27"/>
        <v>10.003.000017.SEI -PINI</v>
      </c>
      <c r="O299" s="47"/>
      <c r="P299" t="str">
        <f t="shared" si="28"/>
        <v>MDF-Man-0264/15</v>
      </c>
      <c r="R299" s="178">
        <v>7.1601130128000001</v>
      </c>
      <c r="T299" s="62" t="s">
        <v>4765</v>
      </c>
    </row>
    <row r="300" spans="1:20" ht="27" customHeight="1">
      <c r="A300" s="207" t="s">
        <v>2600</v>
      </c>
      <c r="B300" s="13" t="str">
        <f t="shared" si="29"/>
        <v>MDF-Man-0265/15</v>
      </c>
      <c r="C300" s="12" t="str">
        <f t="shared" si="30"/>
        <v>10.004.000005.SEI -PINI</v>
      </c>
      <c r="D300" s="17" t="s">
        <v>205</v>
      </c>
      <c r="E300" s="16" t="s">
        <v>0</v>
      </c>
      <c r="F300" s="110">
        <v>5</v>
      </c>
      <c r="G300" s="12"/>
      <c r="H300" s="254"/>
      <c r="I300" s="90">
        <f t="shared" si="26"/>
        <v>0</v>
      </c>
      <c r="J300" s="90">
        <v>63.18</v>
      </c>
      <c r="K300" s="227" t="e">
        <f>VLOOKUP(D300,#REF!,2,FALSE)</f>
        <v>#REF!</v>
      </c>
      <c r="L300" s="47"/>
      <c r="M300" s="33" t="s">
        <v>7077</v>
      </c>
      <c r="N300" s="47" t="str">
        <f t="shared" si="27"/>
        <v>10.004.000005.SEI -PINI</v>
      </c>
      <c r="O300" s="47"/>
      <c r="P300" t="str">
        <f t="shared" si="28"/>
        <v>MDF-Man-0265/15</v>
      </c>
      <c r="R300" s="178">
        <v>50.204107149500004</v>
      </c>
      <c r="T300" s="62" t="s">
        <v>4766</v>
      </c>
    </row>
    <row r="301" spans="1:20" ht="27" customHeight="1">
      <c r="A301" s="207" t="s">
        <v>2601</v>
      </c>
      <c r="B301" s="13" t="str">
        <f t="shared" si="29"/>
        <v>MDF-Man-0266/15</v>
      </c>
      <c r="C301" s="12" t="str">
        <f t="shared" si="30"/>
        <v>10.004.000006.SEI -PINI</v>
      </c>
      <c r="D301" s="17" t="s">
        <v>206</v>
      </c>
      <c r="E301" s="16" t="s">
        <v>0</v>
      </c>
      <c r="F301" s="110">
        <v>5</v>
      </c>
      <c r="G301" s="12"/>
      <c r="H301" s="254"/>
      <c r="I301" s="90">
        <f t="shared" si="26"/>
        <v>0</v>
      </c>
      <c r="J301" s="90">
        <v>58.4</v>
      </c>
      <c r="K301" s="227" t="e">
        <f>VLOOKUP(D301,#REF!,2,FALSE)</f>
        <v>#REF!</v>
      </c>
      <c r="L301" s="47"/>
      <c r="M301" s="33" t="s">
        <v>7078</v>
      </c>
      <c r="N301" s="47" t="str">
        <f t="shared" si="27"/>
        <v>10.004.000006.SEI -PINI</v>
      </c>
      <c r="O301" s="47"/>
      <c r="P301" t="str">
        <f t="shared" si="28"/>
        <v>MDF-Man-0266/15</v>
      </c>
      <c r="R301" s="178">
        <v>46.408504758500001</v>
      </c>
      <c r="T301" s="62" t="s">
        <v>4767</v>
      </c>
    </row>
    <row r="302" spans="1:20" ht="27" customHeight="1">
      <c r="A302" s="207" t="s">
        <v>2602</v>
      </c>
      <c r="B302" s="13" t="str">
        <f t="shared" si="29"/>
        <v>MDF-Man-0267/15</v>
      </c>
      <c r="C302" s="12" t="str">
        <f t="shared" si="30"/>
        <v>10.004.000007.SEI -PINI</v>
      </c>
      <c r="D302" s="17" t="s">
        <v>207</v>
      </c>
      <c r="E302" s="16" t="s">
        <v>0</v>
      </c>
      <c r="F302" s="110">
        <v>5</v>
      </c>
      <c r="G302" s="12"/>
      <c r="H302" s="254"/>
      <c r="I302" s="90">
        <f t="shared" si="26"/>
        <v>0</v>
      </c>
      <c r="J302" s="90">
        <v>33.51</v>
      </c>
      <c r="K302" s="227" t="e">
        <f>VLOOKUP(D302,#REF!,2,FALSE)</f>
        <v>#REF!</v>
      </c>
      <c r="L302" s="47"/>
      <c r="M302" s="33" t="s">
        <v>7079</v>
      </c>
      <c r="N302" s="47" t="str">
        <f t="shared" si="27"/>
        <v>10.004.000007.SEI -PINI</v>
      </c>
      <c r="O302" s="47"/>
      <c r="P302" t="str">
        <f t="shared" si="28"/>
        <v>MDF-Man-0267/15</v>
      </c>
      <c r="R302" s="178">
        <v>26.626041335</v>
      </c>
      <c r="T302" s="62" t="s">
        <v>4768</v>
      </c>
    </row>
    <row r="303" spans="1:20" ht="27" customHeight="1">
      <c r="A303" s="207" t="s">
        <v>2603</v>
      </c>
      <c r="B303" s="13" t="str">
        <f t="shared" si="29"/>
        <v>MDF-Man-0268/15</v>
      </c>
      <c r="C303" s="12" t="str">
        <f t="shared" si="30"/>
        <v>10.004.000008.SEI -PINI</v>
      </c>
      <c r="D303" s="17" t="s">
        <v>208</v>
      </c>
      <c r="E303" s="16" t="s">
        <v>0</v>
      </c>
      <c r="F303" s="110">
        <v>5</v>
      </c>
      <c r="G303" s="12"/>
      <c r="H303" s="254"/>
      <c r="I303" s="90">
        <f t="shared" si="26"/>
        <v>0</v>
      </c>
      <c r="J303" s="90">
        <v>90.8</v>
      </c>
      <c r="K303" s="227" t="e">
        <f>VLOOKUP(D303,#REF!,2,FALSE)</f>
        <v>#REF!</v>
      </c>
      <c r="L303" s="47"/>
      <c r="M303" s="33" t="s">
        <v>7080</v>
      </c>
      <c r="N303" s="47" t="str">
        <f t="shared" si="27"/>
        <v>10.004.000008.SEI -PINI</v>
      </c>
      <c r="O303" s="47"/>
      <c r="P303" t="str">
        <f t="shared" si="28"/>
        <v>MDF-Man-0268/15</v>
      </c>
      <c r="R303" s="178">
        <v>72.152335592</v>
      </c>
      <c r="T303" s="62" t="s">
        <v>4769</v>
      </c>
    </row>
    <row r="304" spans="1:20" ht="27" customHeight="1">
      <c r="A304" s="207" t="s">
        <v>2604</v>
      </c>
      <c r="B304" s="13" t="str">
        <f t="shared" si="29"/>
        <v>MDF-Man-0269/15</v>
      </c>
      <c r="C304" s="12" t="str">
        <f t="shared" si="30"/>
        <v>10.004.000010.SEI -PINI</v>
      </c>
      <c r="D304" s="17" t="s">
        <v>209</v>
      </c>
      <c r="E304" s="16" t="s">
        <v>0</v>
      </c>
      <c r="F304" s="110">
        <v>11</v>
      </c>
      <c r="G304" s="12"/>
      <c r="H304" s="254"/>
      <c r="I304" s="90">
        <f t="shared" si="26"/>
        <v>0</v>
      </c>
      <c r="J304" s="90">
        <v>25.16</v>
      </c>
      <c r="K304" s="227" t="e">
        <f>VLOOKUP(D304,#REF!,2,FALSE)</f>
        <v>#REF!</v>
      </c>
      <c r="L304" s="47"/>
      <c r="M304" s="33" t="s">
        <v>7081</v>
      </c>
      <c r="N304" s="47" t="str">
        <f t="shared" si="27"/>
        <v>10.004.000010.SEI -PINI</v>
      </c>
      <c r="O304" s="47"/>
      <c r="P304" t="str">
        <f t="shared" si="28"/>
        <v>MDF-Man-0269/15</v>
      </c>
      <c r="R304" s="178">
        <v>19.991185440000002</v>
      </c>
      <c r="T304" s="62" t="s">
        <v>4770</v>
      </c>
    </row>
    <row r="305" spans="1:20" ht="27" customHeight="1">
      <c r="A305" s="207" t="s">
        <v>2605</v>
      </c>
      <c r="B305" s="13" t="str">
        <f t="shared" si="29"/>
        <v>MDF-Man-0270/15</v>
      </c>
      <c r="C305" s="12" t="str">
        <f t="shared" si="30"/>
        <v>10.004.000011.SEI -PINI</v>
      </c>
      <c r="D305" s="17" t="s">
        <v>210</v>
      </c>
      <c r="E305" s="16" t="s">
        <v>0</v>
      </c>
      <c r="F305" s="110">
        <v>5</v>
      </c>
      <c r="G305" s="12"/>
      <c r="H305" s="254"/>
      <c r="I305" s="90">
        <f t="shared" si="26"/>
        <v>0</v>
      </c>
      <c r="J305" s="90">
        <v>37.630000000000003</v>
      </c>
      <c r="K305" s="227" t="e">
        <f>VLOOKUP(D305,#REF!,2,FALSE)</f>
        <v>#REF!</v>
      </c>
      <c r="L305" s="47"/>
      <c r="M305" s="33" t="s">
        <v>7082</v>
      </c>
      <c r="N305" s="47" t="str">
        <f t="shared" si="27"/>
        <v>10.004.000011.SEI -PINI</v>
      </c>
      <c r="O305" s="47"/>
      <c r="P305" t="str">
        <f t="shared" si="28"/>
        <v>MDF-Man-0270/15</v>
      </c>
      <c r="R305" s="178">
        <v>29.901906705000002</v>
      </c>
      <c r="T305" s="62" t="s">
        <v>4771</v>
      </c>
    </row>
    <row r="306" spans="1:20" ht="27" customHeight="1">
      <c r="A306" s="207" t="s">
        <v>2606</v>
      </c>
      <c r="B306" s="13" t="str">
        <f t="shared" si="29"/>
        <v>MDF-Man-0271/15</v>
      </c>
      <c r="C306" s="12" t="str">
        <f t="shared" si="30"/>
        <v>10.004.000013.SEI -PINI</v>
      </c>
      <c r="D306" s="17" t="s">
        <v>211</v>
      </c>
      <c r="E306" s="16" t="s">
        <v>0</v>
      </c>
      <c r="F306" s="110">
        <v>6</v>
      </c>
      <c r="G306" s="12"/>
      <c r="H306" s="254"/>
      <c r="I306" s="90">
        <f t="shared" si="26"/>
        <v>0</v>
      </c>
      <c r="J306" s="90">
        <v>82.83</v>
      </c>
      <c r="K306" s="227" t="e">
        <f>VLOOKUP(D306,#REF!,2,FALSE)</f>
        <v>#REF!</v>
      </c>
      <c r="L306" s="47"/>
      <c r="M306" s="33" t="s">
        <v>7083</v>
      </c>
      <c r="N306" s="47" t="str">
        <f t="shared" si="27"/>
        <v>10.004.000013.SEI -PINI</v>
      </c>
      <c r="O306" s="47"/>
      <c r="P306" t="str">
        <f t="shared" si="28"/>
        <v>MDF-Man-0271/15</v>
      </c>
      <c r="R306" s="178">
        <v>65.820197503999992</v>
      </c>
      <c r="T306" s="62" t="s">
        <v>4772</v>
      </c>
    </row>
    <row r="307" spans="1:20" ht="27" customHeight="1">
      <c r="A307" s="207" t="s">
        <v>2607</v>
      </c>
      <c r="B307" s="13" t="str">
        <f t="shared" si="29"/>
        <v>MDF-Man-0272/15</v>
      </c>
      <c r="C307" s="12" t="str">
        <f t="shared" si="30"/>
        <v>10.004.000014.SEI -PINI</v>
      </c>
      <c r="D307" s="17" t="s">
        <v>212</v>
      </c>
      <c r="E307" s="16" t="s">
        <v>0</v>
      </c>
      <c r="F307" s="110">
        <v>12</v>
      </c>
      <c r="G307" s="12"/>
      <c r="H307" s="254"/>
      <c r="I307" s="90">
        <f t="shared" si="26"/>
        <v>0</v>
      </c>
      <c r="J307" s="90">
        <v>30.77</v>
      </c>
      <c r="K307" s="227" t="e">
        <f>VLOOKUP(D307,#REF!,2,FALSE)</f>
        <v>#REF!</v>
      </c>
      <c r="L307" s="47"/>
      <c r="M307" s="33" t="s">
        <v>7084</v>
      </c>
      <c r="N307" s="47" t="str">
        <f t="shared" si="27"/>
        <v>10.004.000014.SEI -PINI</v>
      </c>
      <c r="O307" s="47"/>
      <c r="P307" t="str">
        <f t="shared" si="28"/>
        <v>MDF-Man-0272/15</v>
      </c>
      <c r="R307" s="178">
        <v>24.452100099299997</v>
      </c>
      <c r="T307" s="62" t="s">
        <v>4773</v>
      </c>
    </row>
    <row r="308" spans="1:20" ht="27" customHeight="1">
      <c r="A308" s="207" t="s">
        <v>2608</v>
      </c>
      <c r="B308" s="13" t="str">
        <f t="shared" si="29"/>
        <v>MDF-Man-0273/15</v>
      </c>
      <c r="C308" s="12" t="str">
        <f t="shared" si="30"/>
        <v>10.004.000015.SEI -PINI</v>
      </c>
      <c r="D308" s="17" t="s">
        <v>213</v>
      </c>
      <c r="E308" s="16" t="s">
        <v>3</v>
      </c>
      <c r="F308" s="110">
        <v>12</v>
      </c>
      <c r="G308" s="12"/>
      <c r="H308" s="254"/>
      <c r="I308" s="90">
        <f t="shared" si="26"/>
        <v>0</v>
      </c>
      <c r="J308" s="90">
        <v>7.77</v>
      </c>
      <c r="K308" s="227" t="e">
        <f>VLOOKUP(D308,#REF!,2,FALSE)</f>
        <v>#REF!</v>
      </c>
      <c r="L308" s="47"/>
      <c r="M308" s="33" t="s">
        <v>7085</v>
      </c>
      <c r="N308" s="47" t="str">
        <f t="shared" si="27"/>
        <v>10.004.000015.SEI -PINI</v>
      </c>
      <c r="O308" s="47"/>
      <c r="P308" t="str">
        <f t="shared" si="28"/>
        <v>MDF-Man-0273/15</v>
      </c>
      <c r="R308" s="178">
        <v>6.1762586820000003</v>
      </c>
      <c r="T308" s="62" t="s">
        <v>4774</v>
      </c>
    </row>
    <row r="309" spans="1:20" ht="27" customHeight="1">
      <c r="A309" s="207" t="s">
        <v>2609</v>
      </c>
      <c r="B309" s="13" t="str">
        <f t="shared" si="29"/>
        <v>MDF-Man-0274/15</v>
      </c>
      <c r="C309" s="12" t="str">
        <f t="shared" si="30"/>
        <v>10.004.000016.SEI -PINI</v>
      </c>
      <c r="D309" s="17" t="s">
        <v>214</v>
      </c>
      <c r="E309" s="16" t="s">
        <v>16</v>
      </c>
      <c r="F309" s="110">
        <v>12</v>
      </c>
      <c r="G309" s="12"/>
      <c r="H309" s="254"/>
      <c r="I309" s="90">
        <f t="shared" si="26"/>
        <v>0</v>
      </c>
      <c r="J309" s="90">
        <v>8.4600000000000009</v>
      </c>
      <c r="K309" s="227" t="e">
        <f>VLOOKUP(D309,#REF!,2,FALSE)</f>
        <v>#REF!</v>
      </c>
      <c r="L309" s="47"/>
      <c r="M309" s="33" t="s">
        <v>7086</v>
      </c>
      <c r="N309" s="47" t="str">
        <f t="shared" si="27"/>
        <v>10.004.000016.SEI -PINI</v>
      </c>
      <c r="O309" s="47"/>
      <c r="P309" t="str">
        <f t="shared" si="28"/>
        <v>MDF-Man-0274/15</v>
      </c>
      <c r="R309" s="178">
        <v>6.7222609999999996</v>
      </c>
      <c r="T309" s="62" t="s">
        <v>4775</v>
      </c>
    </row>
    <row r="310" spans="1:20" ht="27" customHeight="1">
      <c r="A310" s="207" t="s">
        <v>2610</v>
      </c>
      <c r="B310" s="13" t="str">
        <f t="shared" si="29"/>
        <v>MDF-Man-0275/15</v>
      </c>
      <c r="C310" s="12" t="str">
        <f t="shared" si="30"/>
        <v>10.004.000020.SEI -PINI</v>
      </c>
      <c r="D310" s="17" t="s">
        <v>215</v>
      </c>
      <c r="E310" s="16" t="s">
        <v>0</v>
      </c>
      <c r="F310" s="110">
        <v>12</v>
      </c>
      <c r="G310" s="12"/>
      <c r="H310" s="254"/>
      <c r="I310" s="90">
        <f t="shared" si="26"/>
        <v>0</v>
      </c>
      <c r="J310" s="90">
        <v>32.340000000000003</v>
      </c>
      <c r="K310" s="227" t="e">
        <f>VLOOKUP(D310,#REF!,2,FALSE)</f>
        <v>#REF!</v>
      </c>
      <c r="L310" s="47"/>
      <c r="M310" s="33" t="s">
        <v>7087</v>
      </c>
      <c r="N310" s="47" t="str">
        <f t="shared" si="27"/>
        <v>10.004.000020.SEI -PINI</v>
      </c>
      <c r="O310" s="47"/>
      <c r="P310" t="str">
        <f t="shared" si="28"/>
        <v>MDF-Man-0275/15</v>
      </c>
      <c r="R310" s="178">
        <v>25.6958629648</v>
      </c>
      <c r="T310" s="62" t="s">
        <v>4776</v>
      </c>
    </row>
    <row r="311" spans="1:20" ht="27" customHeight="1">
      <c r="A311" s="207" t="s">
        <v>2611</v>
      </c>
      <c r="B311" s="13" t="str">
        <f t="shared" si="29"/>
        <v>MDF-Man-0276/15</v>
      </c>
      <c r="C311" s="12" t="str">
        <f t="shared" si="30"/>
        <v>10.005.000008.SEI -PINI</v>
      </c>
      <c r="D311" s="17" t="s">
        <v>216</v>
      </c>
      <c r="E311" s="16" t="s">
        <v>0</v>
      </c>
      <c r="F311" s="110">
        <v>12</v>
      </c>
      <c r="G311" s="12"/>
      <c r="H311" s="254"/>
      <c r="I311" s="90">
        <f t="shared" si="26"/>
        <v>0</v>
      </c>
      <c r="J311" s="90">
        <v>60.1</v>
      </c>
      <c r="K311" s="227" t="e">
        <f>VLOOKUP(D311,#REF!,2,FALSE)</f>
        <v>#REF!</v>
      </c>
      <c r="L311" s="47"/>
      <c r="M311" s="33" t="s">
        <v>7088</v>
      </c>
      <c r="N311" s="47" t="str">
        <f t="shared" si="27"/>
        <v>10.005.000008.SEI -PINI</v>
      </c>
      <c r="O311" s="47"/>
      <c r="P311" t="str">
        <f t="shared" si="28"/>
        <v>MDF-Man-0276/15</v>
      </c>
      <c r="R311" s="178">
        <v>47.759221920640002</v>
      </c>
      <c r="T311" s="62" t="s">
        <v>4777</v>
      </c>
    </row>
    <row r="312" spans="1:20" ht="27" customHeight="1">
      <c r="A312" s="207" t="s">
        <v>2612</v>
      </c>
      <c r="B312" s="13" t="str">
        <f t="shared" si="29"/>
        <v>MDF-Man-0277/15</v>
      </c>
      <c r="C312" s="12" t="str">
        <f t="shared" si="30"/>
        <v>10.005.000009.SEI -PINI</v>
      </c>
      <c r="D312" s="17" t="s">
        <v>217</v>
      </c>
      <c r="E312" s="11" t="s">
        <v>16</v>
      </c>
      <c r="F312" s="110">
        <v>12</v>
      </c>
      <c r="G312" s="12"/>
      <c r="H312" s="254"/>
      <c r="I312" s="90">
        <f t="shared" si="26"/>
        <v>0</v>
      </c>
      <c r="J312" s="90">
        <v>1.22</v>
      </c>
      <c r="K312" s="227" t="e">
        <f>VLOOKUP(D312,#REF!,2,FALSE)</f>
        <v>#REF!</v>
      </c>
      <c r="L312" s="47"/>
      <c r="M312" s="33" t="s">
        <v>7089</v>
      </c>
      <c r="N312" s="47" t="str">
        <f t="shared" si="27"/>
        <v>10.005.000009.SEI -PINI</v>
      </c>
      <c r="O312" s="47"/>
      <c r="P312" t="str">
        <f t="shared" si="28"/>
        <v>MDF-Man-0277/15</v>
      </c>
      <c r="R312" s="178">
        <v>0.96555549760000003</v>
      </c>
      <c r="T312" s="62" t="s">
        <v>4778</v>
      </c>
    </row>
    <row r="313" spans="1:20" ht="27" customHeight="1">
      <c r="A313" s="207" t="s">
        <v>2613</v>
      </c>
      <c r="B313" s="13" t="str">
        <f t="shared" si="29"/>
        <v>MDF-Man-0278/15</v>
      </c>
      <c r="C313" s="12" t="str">
        <f t="shared" si="30"/>
        <v>10.005.000010.SEI -PINI</v>
      </c>
      <c r="D313" s="17" t="s">
        <v>218</v>
      </c>
      <c r="E313" s="16" t="s">
        <v>0</v>
      </c>
      <c r="F313" s="110">
        <v>12</v>
      </c>
      <c r="G313" s="12"/>
      <c r="H313" s="254"/>
      <c r="I313" s="90">
        <f t="shared" ref="I313:I376" si="31">ROUND(G313,2)</f>
        <v>0</v>
      </c>
      <c r="J313" s="90">
        <v>13.58</v>
      </c>
      <c r="K313" s="227" t="e">
        <f>VLOOKUP(D313,#REF!,2,FALSE)</f>
        <v>#REF!</v>
      </c>
      <c r="L313" s="47"/>
      <c r="M313" s="33" t="s">
        <v>7090</v>
      </c>
      <c r="N313" s="47" t="str">
        <f t="shared" si="27"/>
        <v>10.005.000010.SEI -PINI</v>
      </c>
      <c r="O313" s="47"/>
      <c r="P313" t="str">
        <f t="shared" si="28"/>
        <v>MDF-Man-0278/15</v>
      </c>
      <c r="R313" s="178">
        <v>10.793932314000001</v>
      </c>
      <c r="T313" s="62" t="s">
        <v>4779</v>
      </c>
    </row>
    <row r="314" spans="1:20" ht="27" customHeight="1">
      <c r="A314" s="207" t="s">
        <v>2614</v>
      </c>
      <c r="B314" s="13" t="str">
        <f t="shared" si="29"/>
        <v>MDF-Man-0279/15</v>
      </c>
      <c r="C314" s="12" t="str">
        <f t="shared" si="30"/>
        <v>10.005.000011.SEI -PINI</v>
      </c>
      <c r="D314" s="17" t="s">
        <v>219</v>
      </c>
      <c r="E314" s="16" t="s">
        <v>0</v>
      </c>
      <c r="F314" s="110">
        <v>11</v>
      </c>
      <c r="G314" s="12"/>
      <c r="H314" s="254"/>
      <c r="I314" s="90">
        <f t="shared" si="31"/>
        <v>0</v>
      </c>
      <c r="J314" s="90">
        <v>24.16</v>
      </c>
      <c r="K314" s="227" t="e">
        <f>VLOOKUP(D314,#REF!,2,FALSE)</f>
        <v>#REF!</v>
      </c>
      <c r="L314" s="47"/>
      <c r="M314" s="33" t="s">
        <v>7091</v>
      </c>
      <c r="N314" s="47" t="str">
        <f t="shared" si="27"/>
        <v>10.005.000011.SEI -PINI</v>
      </c>
      <c r="O314" s="47"/>
      <c r="P314" t="str">
        <f t="shared" si="28"/>
        <v>MDF-Man-0279/15</v>
      </c>
      <c r="R314" s="178">
        <v>19.195127210000003</v>
      </c>
      <c r="T314" s="62" t="s">
        <v>4780</v>
      </c>
    </row>
    <row r="315" spans="1:20" ht="27" customHeight="1">
      <c r="A315" s="207" t="s">
        <v>2615</v>
      </c>
      <c r="B315" s="13" t="str">
        <f t="shared" si="29"/>
        <v>MDF-Man-0280/15</v>
      </c>
      <c r="C315" s="12" t="str">
        <f t="shared" si="30"/>
        <v>10.005.000012.SEI -PINI</v>
      </c>
      <c r="D315" s="17" t="s">
        <v>220</v>
      </c>
      <c r="E315" s="16" t="s">
        <v>0</v>
      </c>
      <c r="F315" s="110">
        <v>10</v>
      </c>
      <c r="G315" s="12"/>
      <c r="H315" s="254"/>
      <c r="I315" s="90">
        <f t="shared" si="31"/>
        <v>0</v>
      </c>
      <c r="J315" s="90">
        <v>37.83</v>
      </c>
      <c r="K315" s="227" t="e">
        <f>VLOOKUP(D315,#REF!,2,FALSE)</f>
        <v>#REF!</v>
      </c>
      <c r="L315" s="47"/>
      <c r="M315" s="33" t="s">
        <v>7092</v>
      </c>
      <c r="N315" s="47" t="str">
        <f t="shared" si="27"/>
        <v>10.005.000012.SEI -PINI</v>
      </c>
      <c r="O315" s="47"/>
      <c r="P315" t="str">
        <f t="shared" si="28"/>
        <v>MDF-Man-0280/15</v>
      </c>
      <c r="R315" s="178">
        <v>30.058936200000005</v>
      </c>
      <c r="T315" s="62" t="s">
        <v>4781</v>
      </c>
    </row>
    <row r="316" spans="1:20" ht="27" customHeight="1">
      <c r="A316" s="207" t="s">
        <v>2616</v>
      </c>
      <c r="B316" s="13" t="str">
        <f t="shared" si="29"/>
        <v>MDF-Man-0281/15</v>
      </c>
      <c r="C316" s="12" t="str">
        <f t="shared" si="30"/>
        <v>10.005.000013.SEI -PINI</v>
      </c>
      <c r="D316" s="17" t="s">
        <v>221</v>
      </c>
      <c r="E316" s="16" t="s">
        <v>0</v>
      </c>
      <c r="F316" s="110">
        <v>10</v>
      </c>
      <c r="G316" s="12"/>
      <c r="H316" s="254"/>
      <c r="I316" s="90">
        <f t="shared" si="31"/>
        <v>0</v>
      </c>
      <c r="J316" s="90">
        <v>70.89</v>
      </c>
      <c r="K316" s="227" t="e">
        <f>VLOOKUP(D316,#REF!,2,FALSE)</f>
        <v>#REF!</v>
      </c>
      <c r="L316" s="47"/>
      <c r="M316" s="33" t="s">
        <v>7093</v>
      </c>
      <c r="N316" s="47" t="str">
        <f t="shared" si="27"/>
        <v>10.005.000013.SEI -PINI</v>
      </c>
      <c r="O316" s="47"/>
      <c r="P316" t="str">
        <f t="shared" si="28"/>
        <v>MDF-Man-0281/15</v>
      </c>
      <c r="R316" s="178">
        <v>56.329736295999993</v>
      </c>
      <c r="T316" s="62" t="s">
        <v>4782</v>
      </c>
    </row>
    <row r="317" spans="1:20" ht="27" customHeight="1">
      <c r="A317" s="207" t="s">
        <v>2617</v>
      </c>
      <c r="B317" s="13" t="str">
        <f t="shared" si="29"/>
        <v>MDF-Man-0282/15</v>
      </c>
      <c r="C317" s="12" t="str">
        <f t="shared" si="30"/>
        <v>10.005.000014.SEI -PINI</v>
      </c>
      <c r="D317" s="17" t="s">
        <v>222</v>
      </c>
      <c r="E317" s="16" t="s">
        <v>0</v>
      </c>
      <c r="F317" s="110">
        <v>9</v>
      </c>
      <c r="G317" s="12"/>
      <c r="H317" s="254"/>
      <c r="I317" s="90">
        <f t="shared" si="31"/>
        <v>0</v>
      </c>
      <c r="J317" s="90">
        <v>31.53</v>
      </c>
      <c r="K317" s="227" t="e">
        <f>VLOOKUP(D317,#REF!,2,FALSE)</f>
        <v>#REF!</v>
      </c>
      <c r="L317" s="47"/>
      <c r="M317" s="33" t="s">
        <v>7094</v>
      </c>
      <c r="N317" s="47" t="str">
        <f t="shared" si="27"/>
        <v>10.005.000014.SEI -PINI</v>
      </c>
      <c r="O317" s="47"/>
      <c r="P317" t="str">
        <f t="shared" si="28"/>
        <v>MDF-Man-0282/15</v>
      </c>
      <c r="R317" s="178">
        <v>25.0568700627</v>
      </c>
      <c r="T317" s="62" t="s">
        <v>4783</v>
      </c>
    </row>
    <row r="318" spans="1:20" ht="27" customHeight="1">
      <c r="A318" s="207" t="s">
        <v>2618</v>
      </c>
      <c r="B318" s="13" t="str">
        <f t="shared" si="29"/>
        <v>MDF-Man-0283/15</v>
      </c>
      <c r="C318" s="12" t="str">
        <f t="shared" si="30"/>
        <v>10.005.000015.SEI -PINI</v>
      </c>
      <c r="D318" s="17" t="s">
        <v>223</v>
      </c>
      <c r="E318" s="16" t="s">
        <v>0</v>
      </c>
      <c r="F318" s="110">
        <v>9</v>
      </c>
      <c r="G318" s="12"/>
      <c r="H318" s="254"/>
      <c r="I318" s="90">
        <f t="shared" si="31"/>
        <v>0</v>
      </c>
      <c r="J318" s="90">
        <v>98.52</v>
      </c>
      <c r="K318" s="227" t="e">
        <f>VLOOKUP(D318,#REF!,2,FALSE)</f>
        <v>#REF!</v>
      </c>
      <c r="L318" s="47"/>
      <c r="M318" s="33" t="s">
        <v>7095</v>
      </c>
      <c r="N318" s="47" t="str">
        <f t="shared" si="27"/>
        <v>10.005.000015.SEI -PINI</v>
      </c>
      <c r="O318" s="47"/>
      <c r="P318" t="str">
        <f t="shared" si="28"/>
        <v>MDF-Man-0283/15</v>
      </c>
      <c r="R318" s="178">
        <v>78.289371647999999</v>
      </c>
      <c r="T318" s="62" t="s">
        <v>4784</v>
      </c>
    </row>
    <row r="319" spans="1:20" ht="27" customHeight="1">
      <c r="A319" s="207" t="s">
        <v>2619</v>
      </c>
      <c r="B319" s="13" t="str">
        <f t="shared" si="29"/>
        <v>MDF-Man-0284/15</v>
      </c>
      <c r="C319" s="12" t="str">
        <f t="shared" si="30"/>
        <v>10.005.000016.SEI -PINI</v>
      </c>
      <c r="D319" s="17" t="s">
        <v>224</v>
      </c>
      <c r="E319" s="16" t="s">
        <v>0</v>
      </c>
      <c r="F319" s="110">
        <v>9</v>
      </c>
      <c r="G319" s="12"/>
      <c r="H319" s="254"/>
      <c r="I319" s="90">
        <f t="shared" si="31"/>
        <v>0</v>
      </c>
      <c r="J319" s="90">
        <v>33.57</v>
      </c>
      <c r="K319" s="227" t="e">
        <f>VLOOKUP(D319,#REF!,2,FALSE)</f>
        <v>#REF!</v>
      </c>
      <c r="L319" s="47"/>
      <c r="M319" s="33" t="s">
        <v>7096</v>
      </c>
      <c r="N319" s="47" t="str">
        <f t="shared" si="27"/>
        <v>10.005.000016.SEI -PINI</v>
      </c>
      <c r="O319" s="47"/>
      <c r="P319" t="str">
        <f t="shared" si="28"/>
        <v>MDF-Man-0284/15</v>
      </c>
      <c r="R319" s="178">
        <v>26.673338299499999</v>
      </c>
      <c r="T319" s="62" t="s">
        <v>4785</v>
      </c>
    </row>
    <row r="320" spans="1:20" ht="27" customHeight="1">
      <c r="A320" s="207" t="s">
        <v>2620</v>
      </c>
      <c r="B320" s="13" t="str">
        <f t="shared" si="29"/>
        <v>MDF-Man-0285/15</v>
      </c>
      <c r="C320" s="12" t="str">
        <f t="shared" si="30"/>
        <v>10.005.000017.SEI -PINI</v>
      </c>
      <c r="D320" s="17" t="s">
        <v>225</v>
      </c>
      <c r="E320" s="16" t="s">
        <v>0</v>
      </c>
      <c r="F320" s="110">
        <v>9</v>
      </c>
      <c r="G320" s="12"/>
      <c r="H320" s="254"/>
      <c r="I320" s="90">
        <f t="shared" si="31"/>
        <v>0</v>
      </c>
      <c r="J320" s="90">
        <v>86.47</v>
      </c>
      <c r="K320" s="227" t="e">
        <f>VLOOKUP(D320,#REF!,2,FALSE)</f>
        <v>#REF!</v>
      </c>
      <c r="L320" s="47"/>
      <c r="M320" s="33" t="s">
        <v>7097</v>
      </c>
      <c r="N320" s="47" t="str">
        <f t="shared" si="27"/>
        <v>10.005.000017.SEI -PINI</v>
      </c>
      <c r="O320" s="47"/>
      <c r="P320" t="str">
        <f t="shared" si="28"/>
        <v>MDF-Man-0285/15</v>
      </c>
      <c r="R320" s="178">
        <v>68.710358249999999</v>
      </c>
      <c r="T320" s="62" t="s">
        <v>4786</v>
      </c>
    </row>
    <row r="321" spans="1:20" ht="27" customHeight="1">
      <c r="A321" s="207" t="s">
        <v>2621</v>
      </c>
      <c r="B321" s="13" t="str">
        <f t="shared" si="29"/>
        <v>MDF-Man-0286/15</v>
      </c>
      <c r="C321" s="12" t="str">
        <f t="shared" si="30"/>
        <v>10.005.000019.SEI -PINI</v>
      </c>
      <c r="D321" s="17" t="s">
        <v>226</v>
      </c>
      <c r="E321" s="16" t="s">
        <v>0</v>
      </c>
      <c r="F321" s="110">
        <v>17</v>
      </c>
      <c r="G321" s="12"/>
      <c r="H321" s="254"/>
      <c r="I321" s="90">
        <f t="shared" si="31"/>
        <v>0</v>
      </c>
      <c r="J321" s="90">
        <v>47.44</v>
      </c>
      <c r="K321" s="227" t="e">
        <f>VLOOKUP(D321,#REF!,2,FALSE)</f>
        <v>#REF!</v>
      </c>
      <c r="L321" s="47"/>
      <c r="M321" s="33" t="s">
        <v>7098</v>
      </c>
      <c r="N321" s="47" t="str">
        <f t="shared" si="27"/>
        <v>10.005.000019.SEI -PINI</v>
      </c>
      <c r="O321" s="47"/>
      <c r="P321" t="str">
        <f t="shared" si="28"/>
        <v>MDF-Man-0286/15</v>
      </c>
      <c r="R321" s="178">
        <v>37.696128957399999</v>
      </c>
      <c r="T321" s="62" t="s">
        <v>4787</v>
      </c>
    </row>
    <row r="322" spans="1:20" ht="27" customHeight="1">
      <c r="A322" s="207" t="s">
        <v>2622</v>
      </c>
      <c r="B322" s="13" t="str">
        <f t="shared" si="29"/>
        <v>MDF-Man-0287/15</v>
      </c>
      <c r="C322" s="12" t="str">
        <f t="shared" si="30"/>
        <v>10.005.000025.SEI -PINI</v>
      </c>
      <c r="D322" s="17" t="s">
        <v>227</v>
      </c>
      <c r="E322" s="16" t="s">
        <v>3</v>
      </c>
      <c r="F322" s="110">
        <v>4</v>
      </c>
      <c r="G322" s="12"/>
      <c r="H322" s="254"/>
      <c r="I322" s="90">
        <f t="shared" si="31"/>
        <v>0</v>
      </c>
      <c r="J322" s="90">
        <v>711.57</v>
      </c>
      <c r="K322" s="227" t="e">
        <f>VLOOKUP(D322,#REF!,2,FALSE)</f>
        <v>#REF!</v>
      </c>
      <c r="L322" s="47"/>
      <c r="M322" s="33" t="s">
        <v>7099</v>
      </c>
      <c r="N322" s="47" t="str">
        <f t="shared" si="27"/>
        <v>10.005.000025.SEI -PINI</v>
      </c>
      <c r="O322" s="47"/>
      <c r="P322" t="str">
        <f t="shared" si="28"/>
        <v>MDF-Man-0287/15</v>
      </c>
      <c r="R322" s="178">
        <v>565.45587819999992</v>
      </c>
      <c r="T322" s="62" t="s">
        <v>4788</v>
      </c>
    </row>
    <row r="323" spans="1:20" ht="27" customHeight="1">
      <c r="A323" s="207" t="s">
        <v>2623</v>
      </c>
      <c r="B323" s="13" t="str">
        <f t="shared" si="29"/>
        <v>MDF-Man-0288/15</v>
      </c>
      <c r="C323" s="12" t="str">
        <f t="shared" si="30"/>
        <v>10.005.000027.SEI -PINI</v>
      </c>
      <c r="D323" s="17" t="s">
        <v>228</v>
      </c>
      <c r="E323" s="16" t="s">
        <v>0</v>
      </c>
      <c r="F323" s="110">
        <v>31</v>
      </c>
      <c r="G323" s="12"/>
      <c r="H323" s="254"/>
      <c r="I323" s="90">
        <f t="shared" si="31"/>
        <v>0</v>
      </c>
      <c r="J323" s="90">
        <v>32.96</v>
      </c>
      <c r="K323" s="227" t="e">
        <f>VLOOKUP(D323,#REF!,2,FALSE)</f>
        <v>#REF!</v>
      </c>
      <c r="L323" s="47"/>
      <c r="M323" s="33" t="s">
        <v>7100</v>
      </c>
      <c r="N323" s="47" t="str">
        <f t="shared" si="27"/>
        <v>10.005.000027.SEI -PINI</v>
      </c>
      <c r="O323" s="47"/>
      <c r="P323" t="str">
        <f t="shared" si="28"/>
        <v>MDF-Man-0288/15</v>
      </c>
      <c r="R323" s="178">
        <v>26.188677295799994</v>
      </c>
      <c r="T323" s="62" t="s">
        <v>4789</v>
      </c>
    </row>
    <row r="324" spans="1:20" ht="27" customHeight="1">
      <c r="A324" s="207" t="s">
        <v>2624</v>
      </c>
      <c r="B324" s="13" t="str">
        <f t="shared" si="29"/>
        <v>MDF-Man-0289/15</v>
      </c>
      <c r="C324" s="12" t="str">
        <f t="shared" si="30"/>
        <v>10.005.000028.SEI -PINI</v>
      </c>
      <c r="D324" s="17" t="s">
        <v>229</v>
      </c>
      <c r="E324" s="16" t="s">
        <v>16</v>
      </c>
      <c r="F324" s="110">
        <v>23</v>
      </c>
      <c r="G324" s="12"/>
      <c r="H324" s="254"/>
      <c r="I324" s="90">
        <f t="shared" si="31"/>
        <v>0</v>
      </c>
      <c r="J324" s="90">
        <v>10.44</v>
      </c>
      <c r="K324" s="227" t="e">
        <f>VLOOKUP(D324,#REF!,2,FALSE)</f>
        <v>#REF!</v>
      </c>
      <c r="L324" s="47"/>
      <c r="M324" s="33" t="s">
        <v>7101</v>
      </c>
      <c r="N324" s="47" t="str">
        <f t="shared" si="27"/>
        <v>10.005.000028.SEI -PINI</v>
      </c>
      <c r="O324" s="47"/>
      <c r="P324" t="str">
        <f t="shared" si="28"/>
        <v>MDF-Man-0289/15</v>
      </c>
      <c r="R324" s="178">
        <v>8.29971836</v>
      </c>
      <c r="T324" s="62" t="s">
        <v>4790</v>
      </c>
    </row>
    <row r="325" spans="1:20" ht="27" customHeight="1">
      <c r="A325" s="207" t="s">
        <v>2625</v>
      </c>
      <c r="B325" s="13" t="str">
        <f t="shared" si="29"/>
        <v>MDF-Man-0290/15</v>
      </c>
      <c r="C325" s="12" t="str">
        <f t="shared" si="30"/>
        <v>10.005.000029.SEI -PINI</v>
      </c>
      <c r="D325" s="17" t="s">
        <v>230</v>
      </c>
      <c r="E325" s="16" t="s">
        <v>16</v>
      </c>
      <c r="F325" s="110">
        <v>24</v>
      </c>
      <c r="G325" s="12"/>
      <c r="H325" s="254"/>
      <c r="I325" s="90">
        <f t="shared" si="31"/>
        <v>0</v>
      </c>
      <c r="J325" s="90">
        <v>6.69</v>
      </c>
      <c r="K325" s="227" t="e">
        <f>VLOOKUP(D325,#REF!,2,FALSE)</f>
        <v>#REF!</v>
      </c>
      <c r="L325" s="47"/>
      <c r="M325" s="33" t="s">
        <v>7102</v>
      </c>
      <c r="N325" s="47" t="str">
        <f t="shared" si="27"/>
        <v>10.005.000029.SEI -PINI</v>
      </c>
      <c r="O325" s="47"/>
      <c r="P325" t="str">
        <f t="shared" si="28"/>
        <v>MDF-Man-0290/15</v>
      </c>
      <c r="R325" s="178">
        <v>5.3136126414000007</v>
      </c>
      <c r="T325" s="62" t="s">
        <v>4791</v>
      </c>
    </row>
    <row r="326" spans="1:20" ht="27" customHeight="1">
      <c r="A326" s="207" t="s">
        <v>2626</v>
      </c>
      <c r="B326" s="13" t="str">
        <f t="shared" si="29"/>
        <v>MDF-Man-0291/15</v>
      </c>
      <c r="C326" s="12" t="str">
        <f t="shared" si="30"/>
        <v>10.005.000030.SEI -PINI</v>
      </c>
      <c r="D326" s="17" t="s">
        <v>231</v>
      </c>
      <c r="E326" s="16" t="s">
        <v>16</v>
      </c>
      <c r="F326" s="110">
        <v>6</v>
      </c>
      <c r="G326" s="12"/>
      <c r="H326" s="254"/>
      <c r="I326" s="90">
        <f t="shared" si="31"/>
        <v>0</v>
      </c>
      <c r="J326" s="90">
        <v>4.84</v>
      </c>
      <c r="K326" s="227" t="e">
        <f>VLOOKUP(D326,#REF!,2,FALSE)</f>
        <v>#REF!</v>
      </c>
      <c r="L326" s="47"/>
      <c r="M326" s="33" t="s">
        <v>7103</v>
      </c>
      <c r="N326" s="47" t="str">
        <f t="shared" si="27"/>
        <v>10.005.000030.SEI -PINI</v>
      </c>
      <c r="O326" s="47"/>
      <c r="P326" t="str">
        <f t="shared" si="28"/>
        <v>MDF-Man-0291/15</v>
      </c>
      <c r="R326" s="178">
        <v>3.84301288725</v>
      </c>
      <c r="T326" s="62" t="s">
        <v>4792</v>
      </c>
    </row>
    <row r="327" spans="1:20" ht="27" customHeight="1">
      <c r="A327" s="207" t="s">
        <v>2627</v>
      </c>
      <c r="B327" s="13" t="str">
        <f t="shared" si="29"/>
        <v>MDF-Man-0292/15</v>
      </c>
      <c r="C327" s="12" t="str">
        <f t="shared" si="30"/>
        <v>10.005.000031.SEI -PINI</v>
      </c>
      <c r="D327" s="17" t="s">
        <v>232</v>
      </c>
      <c r="E327" s="16" t="s">
        <v>0</v>
      </c>
      <c r="F327" s="110">
        <v>5</v>
      </c>
      <c r="G327" s="12"/>
      <c r="H327" s="254"/>
      <c r="I327" s="90">
        <f t="shared" si="31"/>
        <v>0</v>
      </c>
      <c r="J327" s="90">
        <v>191.02</v>
      </c>
      <c r="K327" s="227" t="e">
        <f>VLOOKUP(D327,#REF!,2,FALSE)</f>
        <v>#REF!</v>
      </c>
      <c r="L327" s="47"/>
      <c r="M327" s="33" t="s">
        <v>7104</v>
      </c>
      <c r="N327" s="47" t="str">
        <f t="shared" si="27"/>
        <v>10.005.000031.SEI -PINI</v>
      </c>
      <c r="O327" s="47"/>
      <c r="P327" t="str">
        <f t="shared" si="28"/>
        <v>MDF-Man-0292/15</v>
      </c>
      <c r="R327" s="178">
        <v>151.792165125</v>
      </c>
      <c r="T327" s="62" t="s">
        <v>4793</v>
      </c>
    </row>
    <row r="328" spans="1:20" ht="27" customHeight="1">
      <c r="A328" s="207" t="s">
        <v>2628</v>
      </c>
      <c r="B328" s="13" t="str">
        <f t="shared" si="29"/>
        <v>MDF-Man-0293/15</v>
      </c>
      <c r="C328" s="12" t="str">
        <f t="shared" si="30"/>
        <v>10.005.000038.SEI -PINI</v>
      </c>
      <c r="D328" s="17" t="s">
        <v>233</v>
      </c>
      <c r="E328" s="16" t="s">
        <v>0</v>
      </c>
      <c r="F328" s="110">
        <v>6</v>
      </c>
      <c r="G328" s="12"/>
      <c r="H328" s="254"/>
      <c r="I328" s="90">
        <f t="shared" si="31"/>
        <v>0</v>
      </c>
      <c r="J328" s="90">
        <v>69.44</v>
      </c>
      <c r="K328" s="227" t="e">
        <f>VLOOKUP(D328,#REF!,2,FALSE)</f>
        <v>#REF!</v>
      </c>
      <c r="L328" s="47"/>
      <c r="M328" s="33" t="s">
        <v>7105</v>
      </c>
      <c r="N328" s="47" t="str">
        <f t="shared" si="27"/>
        <v>10.005.000038.SEI -PINI</v>
      </c>
      <c r="O328" s="47"/>
      <c r="P328" t="str">
        <f t="shared" si="28"/>
        <v>MDF-Man-0293/15</v>
      </c>
      <c r="R328" s="178">
        <v>55.183897375999997</v>
      </c>
      <c r="T328" s="62" t="s">
        <v>4794</v>
      </c>
    </row>
    <row r="329" spans="1:20" ht="27" customHeight="1">
      <c r="A329" s="207" t="s">
        <v>2629</v>
      </c>
      <c r="B329" s="13" t="str">
        <f t="shared" si="29"/>
        <v>MDF-Man-0294/15</v>
      </c>
      <c r="C329" s="12" t="str">
        <f t="shared" si="30"/>
        <v>10.005.000040.SEI -PINI</v>
      </c>
      <c r="D329" s="17" t="s">
        <v>234</v>
      </c>
      <c r="E329" s="16" t="s">
        <v>0</v>
      </c>
      <c r="F329" s="110">
        <v>6</v>
      </c>
      <c r="G329" s="12"/>
      <c r="H329" s="254"/>
      <c r="I329" s="90">
        <f t="shared" si="31"/>
        <v>0</v>
      </c>
      <c r="J329" s="90">
        <v>39</v>
      </c>
      <c r="K329" s="227" t="e">
        <f>VLOOKUP(D329,#REF!,2,FALSE)</f>
        <v>#REF!</v>
      </c>
      <c r="L329" s="47"/>
      <c r="M329" s="33" t="s">
        <v>7106</v>
      </c>
      <c r="N329" s="47" t="str">
        <f t="shared" si="27"/>
        <v>10.005.000040.SEI -PINI</v>
      </c>
      <c r="O329" s="47"/>
      <c r="P329" t="str">
        <f t="shared" si="28"/>
        <v>MDF-Man-0294/15</v>
      </c>
      <c r="R329" s="178">
        <v>30.990710849999999</v>
      </c>
      <c r="T329" s="62" t="s">
        <v>4795</v>
      </c>
    </row>
    <row r="330" spans="1:20" ht="27" customHeight="1">
      <c r="A330" s="207" t="s">
        <v>2630</v>
      </c>
      <c r="B330" s="13" t="str">
        <f t="shared" si="29"/>
        <v>MDF-Man-0295/15</v>
      </c>
      <c r="C330" s="12" t="str">
        <f t="shared" si="30"/>
        <v>10.005.000041.SEI -PINI</v>
      </c>
      <c r="D330" s="17" t="s">
        <v>8914</v>
      </c>
      <c r="E330" s="16" t="s">
        <v>0</v>
      </c>
      <c r="F330" s="110">
        <v>6</v>
      </c>
      <c r="G330" s="12"/>
      <c r="H330" s="254"/>
      <c r="I330" s="90">
        <f t="shared" si="31"/>
        <v>0</v>
      </c>
      <c r="J330" s="90">
        <v>43.52</v>
      </c>
      <c r="K330" s="227" t="e">
        <f>VLOOKUP(D330,#REF!,2,FALSE)</f>
        <v>#REF!</v>
      </c>
      <c r="L330" s="47"/>
      <c r="M330" s="33" t="s">
        <v>7107</v>
      </c>
      <c r="N330" s="47" t="str">
        <f t="shared" si="27"/>
        <v>10.005.000041.SEI -PINI</v>
      </c>
      <c r="O330" s="47"/>
      <c r="P330" t="str">
        <f t="shared" si="28"/>
        <v>MDF-Man-0295/15</v>
      </c>
      <c r="R330" s="178">
        <v>34.58</v>
      </c>
      <c r="T330" s="62" t="s">
        <v>4796</v>
      </c>
    </row>
    <row r="331" spans="1:20" ht="27" customHeight="1">
      <c r="A331" s="207" t="s">
        <v>2631</v>
      </c>
      <c r="B331" s="13" t="str">
        <f t="shared" si="29"/>
        <v>MDF-Man-0296/15</v>
      </c>
      <c r="C331" s="12" t="str">
        <f t="shared" si="30"/>
        <v>10.005.000044.SEI -PINI</v>
      </c>
      <c r="D331" s="17" t="s">
        <v>235</v>
      </c>
      <c r="E331" s="16" t="s">
        <v>0</v>
      </c>
      <c r="F331" s="110">
        <v>6</v>
      </c>
      <c r="G331" s="12"/>
      <c r="H331" s="254"/>
      <c r="I331" s="90">
        <f t="shared" si="31"/>
        <v>0</v>
      </c>
      <c r="J331" s="90">
        <v>35.68</v>
      </c>
      <c r="K331" s="227" t="e">
        <f>VLOOKUP(D331,#REF!,2,FALSE)</f>
        <v>#REF!</v>
      </c>
      <c r="L331" s="47"/>
      <c r="M331" s="33" t="s">
        <v>7108</v>
      </c>
      <c r="N331" s="47" t="str">
        <f t="shared" si="27"/>
        <v>10.005.000044.SEI -PINI</v>
      </c>
      <c r="O331" s="47"/>
      <c r="P331" t="str">
        <f t="shared" si="28"/>
        <v>MDF-Man-0296/15</v>
      </c>
      <c r="R331" s="178">
        <v>28.353368495999998</v>
      </c>
      <c r="T331" s="62" t="s">
        <v>4797</v>
      </c>
    </row>
    <row r="332" spans="1:20" ht="27" customHeight="1">
      <c r="A332" s="207" t="s">
        <v>2632</v>
      </c>
      <c r="B332" s="13" t="str">
        <f t="shared" si="29"/>
        <v>MDF-Man-0297/15</v>
      </c>
      <c r="C332" s="12" t="str">
        <f t="shared" si="30"/>
        <v>10.005.000046.SEI -PINI</v>
      </c>
      <c r="D332" s="17" t="s">
        <v>236</v>
      </c>
      <c r="E332" s="16" t="s">
        <v>0</v>
      </c>
      <c r="F332" s="110">
        <v>6</v>
      </c>
      <c r="G332" s="12"/>
      <c r="H332" s="254"/>
      <c r="I332" s="90">
        <f t="shared" si="31"/>
        <v>0</v>
      </c>
      <c r="J332" s="90">
        <v>60.68</v>
      </c>
      <c r="K332" s="227" t="e">
        <f>VLOOKUP(D332,#REF!,2,FALSE)</f>
        <v>#REF!</v>
      </c>
      <c r="L332" s="47"/>
      <c r="M332" s="33" t="s">
        <v>7109</v>
      </c>
      <c r="N332" s="47" t="str">
        <f t="shared" si="27"/>
        <v>10.005.000046.SEI -PINI</v>
      </c>
      <c r="O332" s="47"/>
      <c r="P332" t="str">
        <f t="shared" si="28"/>
        <v>MDF-Man-0297/15</v>
      </c>
      <c r="R332" s="178">
        <v>48.223378499999995</v>
      </c>
      <c r="T332" s="62" t="s">
        <v>4798</v>
      </c>
    </row>
    <row r="333" spans="1:20" ht="27" customHeight="1">
      <c r="A333" s="207" t="s">
        <v>2633</v>
      </c>
      <c r="B333" s="13" t="str">
        <f t="shared" si="29"/>
        <v>MDF-Man-0298/15</v>
      </c>
      <c r="C333" s="12" t="str">
        <f t="shared" si="30"/>
        <v>10.006.000007.SEI -PINI</v>
      </c>
      <c r="D333" s="17" t="s">
        <v>237</v>
      </c>
      <c r="E333" s="16" t="s">
        <v>0</v>
      </c>
      <c r="F333" s="110">
        <v>6</v>
      </c>
      <c r="G333" s="12"/>
      <c r="H333" s="254"/>
      <c r="I333" s="90">
        <f t="shared" si="31"/>
        <v>0</v>
      </c>
      <c r="J333" s="90">
        <v>60.63</v>
      </c>
      <c r="K333" s="227" t="e">
        <f>VLOOKUP(D333,#REF!,2,FALSE)</f>
        <v>#REF!</v>
      </c>
      <c r="L333" s="47"/>
      <c r="M333" s="33" t="s">
        <v>7110</v>
      </c>
      <c r="N333" s="47" t="str">
        <f t="shared" si="27"/>
        <v>10.006.000007.SEI -PINI</v>
      </c>
      <c r="O333" s="47"/>
      <c r="P333" t="str">
        <f t="shared" si="28"/>
        <v>MDF-Man-0298/15</v>
      </c>
      <c r="R333" s="178">
        <v>48.182225635200005</v>
      </c>
      <c r="T333" s="62" t="s">
        <v>4799</v>
      </c>
    </row>
    <row r="334" spans="1:20" ht="27" customHeight="1">
      <c r="A334" s="207" t="s">
        <v>2634</v>
      </c>
      <c r="B334" s="13" t="str">
        <f t="shared" si="29"/>
        <v>MDF-Man-0299/15</v>
      </c>
      <c r="C334" s="12" t="str">
        <f t="shared" si="30"/>
        <v>10.006.000008.SEI -PINI</v>
      </c>
      <c r="D334" s="17" t="s">
        <v>238</v>
      </c>
      <c r="E334" s="16" t="s">
        <v>0</v>
      </c>
      <c r="F334" s="110">
        <v>6</v>
      </c>
      <c r="G334" s="12"/>
      <c r="H334" s="254"/>
      <c r="I334" s="90">
        <f t="shared" si="31"/>
        <v>0</v>
      </c>
      <c r="J334" s="90">
        <v>52.15</v>
      </c>
      <c r="K334" s="227" t="e">
        <f>VLOOKUP(D334,#REF!,2,FALSE)</f>
        <v>#REF!</v>
      </c>
      <c r="L334" s="47"/>
      <c r="M334" s="33" t="s">
        <v>7111</v>
      </c>
      <c r="N334" s="47" t="str">
        <f t="shared" si="27"/>
        <v>10.006.000008.SEI -PINI</v>
      </c>
      <c r="O334" s="47"/>
      <c r="P334" t="str">
        <f t="shared" si="28"/>
        <v>MDF-Man-0299/15</v>
      </c>
      <c r="R334" s="178">
        <v>41.442099179500005</v>
      </c>
      <c r="T334" s="62" t="s">
        <v>4800</v>
      </c>
    </row>
    <row r="335" spans="1:20" ht="27" customHeight="1">
      <c r="A335" s="207" t="s">
        <v>2635</v>
      </c>
      <c r="B335" s="13" t="str">
        <f t="shared" si="29"/>
        <v>MDF-Man-0300/15</v>
      </c>
      <c r="C335" s="12" t="str">
        <f t="shared" si="30"/>
        <v>10.006.000009.SEI -PINI</v>
      </c>
      <c r="D335" s="17" t="s">
        <v>239</v>
      </c>
      <c r="E335" s="16" t="s">
        <v>0</v>
      </c>
      <c r="F335" s="110">
        <v>6</v>
      </c>
      <c r="G335" s="12"/>
      <c r="H335" s="254"/>
      <c r="I335" s="90">
        <f t="shared" si="31"/>
        <v>0</v>
      </c>
      <c r="J335" s="90">
        <v>15.17</v>
      </c>
      <c r="K335" s="227" t="e">
        <f>VLOOKUP(D335,#REF!,2,FALSE)</f>
        <v>#REF!</v>
      </c>
      <c r="L335" s="47"/>
      <c r="M335" s="33" t="s">
        <v>7112</v>
      </c>
      <c r="N335" s="47" t="str">
        <f t="shared" si="27"/>
        <v>10.006.000009.SEI -PINI</v>
      </c>
      <c r="O335" s="47"/>
      <c r="P335" t="str">
        <f t="shared" si="28"/>
        <v>MDF-Man-0300/15</v>
      </c>
      <c r="R335" s="178">
        <v>12.05514359875</v>
      </c>
      <c r="T335" s="62" t="s">
        <v>4801</v>
      </c>
    </row>
    <row r="336" spans="1:20" ht="27" customHeight="1">
      <c r="A336" s="207" t="s">
        <v>2636</v>
      </c>
      <c r="B336" s="13" t="str">
        <f t="shared" si="29"/>
        <v>MDF-Man-0301/15</v>
      </c>
      <c r="C336" s="12" t="str">
        <f t="shared" si="30"/>
        <v>10.006.000010.SEI -PINI</v>
      </c>
      <c r="D336" s="17" t="s">
        <v>240</v>
      </c>
      <c r="E336" s="16" t="s">
        <v>0</v>
      </c>
      <c r="F336" s="110">
        <v>6</v>
      </c>
      <c r="G336" s="12"/>
      <c r="H336" s="254"/>
      <c r="I336" s="90">
        <f t="shared" si="31"/>
        <v>0</v>
      </c>
      <c r="J336" s="90">
        <v>57.12</v>
      </c>
      <c r="K336" s="227" t="e">
        <f>VLOOKUP(D336,#REF!,2,FALSE)</f>
        <v>#REF!</v>
      </c>
      <c r="L336" s="47"/>
      <c r="M336" s="33" t="s">
        <v>7113</v>
      </c>
      <c r="N336" s="47" t="str">
        <f t="shared" si="27"/>
        <v>10.006.000010.SEI -PINI</v>
      </c>
      <c r="O336" s="47"/>
      <c r="P336" t="str">
        <f t="shared" si="28"/>
        <v>MDF-Man-0301/15</v>
      </c>
      <c r="R336" s="178">
        <v>45.394526687999999</v>
      </c>
      <c r="T336" s="62" t="s">
        <v>4802</v>
      </c>
    </row>
    <row r="337" spans="1:20" ht="27" customHeight="1">
      <c r="A337" s="207" t="s">
        <v>2637</v>
      </c>
      <c r="B337" s="13" t="str">
        <f t="shared" si="29"/>
        <v>MDF-Man-0302/15</v>
      </c>
      <c r="C337" s="12" t="str">
        <f t="shared" si="30"/>
        <v>10.006.000011.SEI -PINI</v>
      </c>
      <c r="D337" s="17" t="s">
        <v>241</v>
      </c>
      <c r="E337" s="16" t="s">
        <v>0</v>
      </c>
      <c r="F337" s="110">
        <v>6</v>
      </c>
      <c r="G337" s="12"/>
      <c r="H337" s="254"/>
      <c r="I337" s="90">
        <f t="shared" si="31"/>
        <v>0</v>
      </c>
      <c r="J337" s="90">
        <v>25.18</v>
      </c>
      <c r="K337" s="227" t="e">
        <f>VLOOKUP(D337,#REF!,2,FALSE)</f>
        <v>#REF!</v>
      </c>
      <c r="L337" s="47"/>
      <c r="M337" s="33" t="s">
        <v>7114</v>
      </c>
      <c r="N337" s="47" t="str">
        <f t="shared" ref="N337:N400" si="32">M337&amp;" -PINI"</f>
        <v>10.006.000011.SEI -PINI</v>
      </c>
      <c r="O337" s="47"/>
      <c r="P337" t="str">
        <f t="shared" si="28"/>
        <v>MDF-Man-0302/15</v>
      </c>
      <c r="R337" s="178">
        <v>20.013470227999999</v>
      </c>
      <c r="T337" s="62" t="s">
        <v>4803</v>
      </c>
    </row>
    <row r="338" spans="1:20" s="109" customFormat="1" ht="27" customHeight="1">
      <c r="A338" s="211"/>
      <c r="B338" s="138"/>
      <c r="C338" s="34"/>
      <c r="D338" s="124" t="s">
        <v>3863</v>
      </c>
      <c r="E338" s="140"/>
      <c r="F338" s="204"/>
      <c r="G338" s="12"/>
      <c r="H338" s="148"/>
      <c r="I338" s="90">
        <f t="shared" si="31"/>
        <v>0</v>
      </c>
      <c r="J338" s="90">
        <v>0</v>
      </c>
      <c r="K338" s="227"/>
      <c r="L338" s="107"/>
      <c r="M338" s="141"/>
      <c r="N338" s="107"/>
      <c r="O338" s="107"/>
      <c r="P338" t="str">
        <f t="shared" si="28"/>
        <v>/15</v>
      </c>
      <c r="R338" s="89"/>
      <c r="T338" s="187"/>
    </row>
    <row r="339" spans="1:20" ht="27" customHeight="1">
      <c r="A339" s="184">
        <f>A286+1</f>
        <v>10</v>
      </c>
      <c r="B339" s="173" t="s">
        <v>9049</v>
      </c>
      <c r="C339" s="174"/>
      <c r="D339" s="174"/>
      <c r="E339" s="166"/>
      <c r="F339" s="167"/>
      <c r="G339" s="261"/>
      <c r="H339" s="168"/>
      <c r="I339" s="90">
        <f t="shared" si="31"/>
        <v>0</v>
      </c>
      <c r="J339" s="90">
        <v>0</v>
      </c>
      <c r="K339" s="227"/>
      <c r="L339" s="47"/>
      <c r="M339" s="51"/>
      <c r="N339" s="47" t="str">
        <f t="shared" si="32"/>
        <v xml:space="preserve"> -PINI</v>
      </c>
      <c r="O339" s="47"/>
      <c r="P339" t="str">
        <f t="shared" si="28"/>
        <v>/15</v>
      </c>
      <c r="R339" s="23"/>
      <c r="T339" s="189"/>
    </row>
    <row r="340" spans="1:20" ht="27" customHeight="1">
      <c r="A340" s="207" t="s">
        <v>1963</v>
      </c>
      <c r="B340" s="62" t="str">
        <f>P340</f>
        <v>MDF-Man-0303/15</v>
      </c>
      <c r="C340" s="40" t="str">
        <f>N340</f>
        <v>11.002.000001.SEI -PINI</v>
      </c>
      <c r="D340" s="63" t="s">
        <v>242</v>
      </c>
      <c r="E340" s="39" t="s">
        <v>0</v>
      </c>
      <c r="F340" s="250">
        <v>11</v>
      </c>
      <c r="G340" s="12"/>
      <c r="H340" s="256"/>
      <c r="I340" s="90">
        <f t="shared" si="31"/>
        <v>0</v>
      </c>
      <c r="J340" s="90">
        <v>38.94</v>
      </c>
      <c r="K340" s="227" t="e">
        <f>VLOOKUP(D340,#REF!,2,FALSE)</f>
        <v>#REF!</v>
      </c>
      <c r="L340" s="47"/>
      <c r="M340" s="33" t="s">
        <v>7115</v>
      </c>
      <c r="N340" s="47" t="str">
        <f t="shared" si="32"/>
        <v>11.002.000001.SEI -PINI</v>
      </c>
      <c r="O340" s="47"/>
      <c r="P340" t="str">
        <f t="shared" ref="P340:P403" si="33">T340&amp;"/15"</f>
        <v>MDF-Man-0303/15</v>
      </c>
      <c r="R340" s="178">
        <v>30.942661401999999</v>
      </c>
      <c r="T340" s="62" t="s">
        <v>4804</v>
      </c>
    </row>
    <row r="341" spans="1:20" ht="27" customHeight="1">
      <c r="A341" s="207" t="s">
        <v>2638</v>
      </c>
      <c r="B341" s="13" t="str">
        <f>P341</f>
        <v>MDF-Man-0304/15</v>
      </c>
      <c r="C341" s="12" t="str">
        <f>N341</f>
        <v>11.002.000002.SEI -PINI</v>
      </c>
      <c r="D341" s="17" t="s">
        <v>243</v>
      </c>
      <c r="E341" s="16" t="s">
        <v>0</v>
      </c>
      <c r="F341" s="110">
        <v>8</v>
      </c>
      <c r="G341" s="12"/>
      <c r="H341" s="254"/>
      <c r="I341" s="90">
        <f t="shared" si="31"/>
        <v>0</v>
      </c>
      <c r="J341" s="90">
        <v>83.01</v>
      </c>
      <c r="K341" s="227" t="e">
        <f>VLOOKUP(D341,#REF!,2,FALSE)</f>
        <v>#REF!</v>
      </c>
      <c r="L341" s="47"/>
      <c r="M341" s="33" t="s">
        <v>7116</v>
      </c>
      <c r="N341" s="47" t="str">
        <f t="shared" si="32"/>
        <v>11.002.000002.SEI -PINI</v>
      </c>
      <c r="O341" s="47"/>
      <c r="P341" t="str">
        <f t="shared" si="33"/>
        <v>MDF-Man-0304/15</v>
      </c>
      <c r="R341" s="178">
        <v>65.961344849999989</v>
      </c>
      <c r="T341" s="62" t="s">
        <v>4805</v>
      </c>
    </row>
    <row r="342" spans="1:20" ht="27" customHeight="1">
      <c r="A342" s="207" t="s">
        <v>1964</v>
      </c>
      <c r="B342" s="13" t="str">
        <f>P342</f>
        <v>MDF-Man-0305/15</v>
      </c>
      <c r="C342" s="12" t="str">
        <f>N342</f>
        <v>11.002.000003.SEI -PINI</v>
      </c>
      <c r="D342" s="17" t="s">
        <v>244</v>
      </c>
      <c r="E342" s="16" t="s">
        <v>0</v>
      </c>
      <c r="F342" s="110">
        <v>8</v>
      </c>
      <c r="G342" s="12"/>
      <c r="H342" s="254"/>
      <c r="I342" s="90">
        <f t="shared" si="31"/>
        <v>0</v>
      </c>
      <c r="J342" s="90">
        <v>103.28</v>
      </c>
      <c r="K342" s="227" t="e">
        <f>VLOOKUP(D342,#REF!,2,FALSE)</f>
        <v>#REF!</v>
      </c>
      <c r="L342" s="47"/>
      <c r="M342" s="33" t="s">
        <v>7117</v>
      </c>
      <c r="N342" s="47" t="str">
        <f t="shared" si="32"/>
        <v>11.002.000003.SEI -PINI</v>
      </c>
      <c r="O342" s="47"/>
      <c r="P342" t="str">
        <f t="shared" si="33"/>
        <v>MDF-Man-0305/15</v>
      </c>
      <c r="R342" s="178">
        <v>82.074293143999995</v>
      </c>
      <c r="T342" s="62" t="s">
        <v>4806</v>
      </c>
    </row>
    <row r="343" spans="1:20" ht="27" customHeight="1">
      <c r="A343" s="207" t="s">
        <v>1965</v>
      </c>
      <c r="B343" s="13" t="str">
        <f>P343</f>
        <v>MDF-Man-0306/15</v>
      </c>
      <c r="C343" s="12" t="str">
        <f>N343</f>
        <v>11.002.000004.SEI -PINI</v>
      </c>
      <c r="D343" s="17" t="s">
        <v>245</v>
      </c>
      <c r="E343" s="16" t="s">
        <v>0</v>
      </c>
      <c r="F343" s="110">
        <v>11</v>
      </c>
      <c r="G343" s="12"/>
      <c r="H343" s="254"/>
      <c r="I343" s="90">
        <f t="shared" si="31"/>
        <v>0</v>
      </c>
      <c r="J343" s="90">
        <v>39.47</v>
      </c>
      <c r="K343" s="227" t="e">
        <f>VLOOKUP(D343,#REF!,2,FALSE)</f>
        <v>#REF!</v>
      </c>
      <c r="L343" s="47"/>
      <c r="M343" s="33" t="s">
        <v>7118</v>
      </c>
      <c r="N343" s="47" t="str">
        <f t="shared" si="32"/>
        <v>11.002.000004.SEI -PINI</v>
      </c>
      <c r="O343" s="47"/>
      <c r="P343" t="str">
        <f t="shared" si="33"/>
        <v>MDF-Man-0306/15</v>
      </c>
      <c r="R343" s="178">
        <v>31.363855539199999</v>
      </c>
      <c r="T343" s="62" t="s">
        <v>4807</v>
      </c>
    </row>
    <row r="344" spans="1:20" s="109" customFormat="1" ht="27" customHeight="1">
      <c r="A344" s="211"/>
      <c r="B344" s="138"/>
      <c r="C344" s="34"/>
      <c r="D344" s="124" t="s">
        <v>3864</v>
      </c>
      <c r="E344" s="140"/>
      <c r="F344" s="204"/>
      <c r="G344" s="12"/>
      <c r="H344" s="148"/>
      <c r="I344" s="90">
        <f t="shared" si="31"/>
        <v>0</v>
      </c>
      <c r="J344" s="90">
        <v>0</v>
      </c>
      <c r="K344" s="227"/>
      <c r="L344" s="107"/>
      <c r="M344" s="141"/>
      <c r="N344" s="107"/>
      <c r="O344" s="107"/>
      <c r="P344" t="str">
        <f t="shared" si="33"/>
        <v>/15</v>
      </c>
      <c r="R344" s="89"/>
      <c r="T344" s="187"/>
    </row>
    <row r="345" spans="1:20" ht="27" customHeight="1">
      <c r="A345" s="184">
        <f>A339+1</f>
        <v>11</v>
      </c>
      <c r="B345" s="173" t="s">
        <v>9050</v>
      </c>
      <c r="C345" s="174"/>
      <c r="D345" s="174"/>
      <c r="E345" s="166"/>
      <c r="F345" s="167"/>
      <c r="G345" s="261"/>
      <c r="H345" s="168"/>
      <c r="I345" s="90">
        <f t="shared" si="31"/>
        <v>0</v>
      </c>
      <c r="J345" s="90">
        <v>0</v>
      </c>
      <c r="K345" s="227"/>
      <c r="L345" s="47"/>
      <c r="M345" s="51"/>
      <c r="N345" s="47" t="str">
        <f t="shared" si="32"/>
        <v xml:space="preserve"> -PINI</v>
      </c>
      <c r="O345" s="47"/>
      <c r="P345" t="str">
        <f t="shared" si="33"/>
        <v>/15</v>
      </c>
      <c r="R345" s="23"/>
      <c r="T345" s="189"/>
    </row>
    <row r="346" spans="1:20" ht="27" customHeight="1">
      <c r="A346" s="207" t="s">
        <v>1966</v>
      </c>
      <c r="B346" s="62" t="str">
        <f t="shared" ref="B346:B409" si="34">P346</f>
        <v>MDF-Man-0307/15</v>
      </c>
      <c r="C346" s="40" t="str">
        <f t="shared" ref="C346:C404" si="35">N346</f>
        <v>12.001.000001.SEI -PINI</v>
      </c>
      <c r="D346" s="63" t="s">
        <v>246</v>
      </c>
      <c r="E346" s="39" t="s">
        <v>1</v>
      </c>
      <c r="F346" s="250">
        <v>4</v>
      </c>
      <c r="G346" s="12"/>
      <c r="H346" s="256"/>
      <c r="I346" s="90">
        <f t="shared" si="31"/>
        <v>0</v>
      </c>
      <c r="J346" s="90">
        <v>733.69</v>
      </c>
      <c r="K346" s="227" t="e">
        <f>VLOOKUP(D346,#REF!,2,FALSE)</f>
        <v>#REF!</v>
      </c>
      <c r="L346" s="47"/>
      <c r="M346" s="33" t="s">
        <v>7119</v>
      </c>
      <c r="N346" s="47" t="str">
        <f t="shared" si="32"/>
        <v>12.001.000001.SEI -PINI</v>
      </c>
      <c r="O346" s="47"/>
      <c r="P346" t="str">
        <f t="shared" si="33"/>
        <v>MDF-Man-0307/15</v>
      </c>
      <c r="R346" s="178">
        <v>583.03729739599999</v>
      </c>
      <c r="T346" s="62" t="s">
        <v>4808</v>
      </c>
    </row>
    <row r="347" spans="1:20" ht="27" customHeight="1">
      <c r="A347" s="207" t="s">
        <v>1967</v>
      </c>
      <c r="B347" s="13" t="str">
        <f t="shared" si="34"/>
        <v>MDF-Man-0308/15</v>
      </c>
      <c r="C347" s="12" t="str">
        <f t="shared" si="35"/>
        <v>12.001.000002.SEI -PINI</v>
      </c>
      <c r="D347" s="17" t="s">
        <v>247</v>
      </c>
      <c r="E347" s="16" t="s">
        <v>1</v>
      </c>
      <c r="F347" s="110">
        <v>3</v>
      </c>
      <c r="G347" s="12"/>
      <c r="H347" s="254"/>
      <c r="I347" s="90">
        <f t="shared" si="31"/>
        <v>0</v>
      </c>
      <c r="J347" s="90">
        <v>1537.23</v>
      </c>
      <c r="K347" s="227" t="e">
        <f>VLOOKUP(D347,#REF!,2,FALSE)</f>
        <v>#REF!</v>
      </c>
      <c r="L347" s="47"/>
      <c r="M347" s="33" t="s">
        <v>7120</v>
      </c>
      <c r="N347" s="47" t="str">
        <f t="shared" si="32"/>
        <v>12.001.000002.SEI -PINI</v>
      </c>
      <c r="O347" s="47"/>
      <c r="P347" t="str">
        <f t="shared" si="33"/>
        <v>MDF-Man-0308/15</v>
      </c>
      <c r="R347" s="178">
        <v>1221.574594792</v>
      </c>
      <c r="T347" s="62" t="s">
        <v>4809</v>
      </c>
    </row>
    <row r="348" spans="1:20" ht="27" customHeight="1">
      <c r="A348" s="207" t="s">
        <v>1968</v>
      </c>
      <c r="B348" s="13" t="str">
        <f t="shared" si="34"/>
        <v>MDF-Man-0309/15</v>
      </c>
      <c r="C348" s="12" t="str">
        <f t="shared" si="35"/>
        <v>12.001.000003.SEI -PINI</v>
      </c>
      <c r="D348" s="17" t="s">
        <v>248</v>
      </c>
      <c r="E348" s="16" t="s">
        <v>249</v>
      </c>
      <c r="F348" s="110">
        <v>4</v>
      </c>
      <c r="G348" s="12"/>
      <c r="H348" s="254"/>
      <c r="I348" s="90">
        <f t="shared" si="31"/>
        <v>0</v>
      </c>
      <c r="J348" s="90">
        <v>471.71</v>
      </c>
      <c r="K348" s="227" t="e">
        <f>VLOOKUP(D348,#REF!,2,FALSE)</f>
        <v>#REF!</v>
      </c>
      <c r="L348" s="47"/>
      <c r="M348" s="33" t="s">
        <v>7121</v>
      </c>
      <c r="N348" s="47" t="str">
        <f t="shared" si="32"/>
        <v>12.001.000003.SEI -PINI</v>
      </c>
      <c r="O348" s="47"/>
      <c r="P348" t="str">
        <f t="shared" si="33"/>
        <v>MDF-Man-0309/15</v>
      </c>
      <c r="R348" s="178">
        <v>374.84651947999998</v>
      </c>
      <c r="T348" s="62" t="s">
        <v>4810</v>
      </c>
    </row>
    <row r="349" spans="1:20" ht="27" customHeight="1">
      <c r="A349" s="207" t="s">
        <v>1969</v>
      </c>
      <c r="B349" s="13" t="str">
        <f t="shared" si="34"/>
        <v>MDF-Man-0310/15</v>
      </c>
      <c r="C349" s="12" t="str">
        <f t="shared" si="35"/>
        <v>12.001.000004.SEI -PINI</v>
      </c>
      <c r="D349" s="17" t="s">
        <v>250</v>
      </c>
      <c r="E349" s="16" t="s">
        <v>249</v>
      </c>
      <c r="F349" s="110">
        <v>3</v>
      </c>
      <c r="G349" s="12"/>
      <c r="H349" s="254"/>
      <c r="I349" s="90">
        <f t="shared" si="31"/>
        <v>0</v>
      </c>
      <c r="J349" s="90">
        <v>622.1</v>
      </c>
      <c r="K349" s="227" t="e">
        <f>VLOOKUP(D349,#REF!,2,FALSE)</f>
        <v>#REF!</v>
      </c>
      <c r="L349" s="47"/>
      <c r="M349" s="33" t="s">
        <v>7122</v>
      </c>
      <c r="N349" s="47" t="str">
        <f t="shared" si="32"/>
        <v>12.001.000004.SEI -PINI</v>
      </c>
      <c r="O349" s="47"/>
      <c r="P349" t="str">
        <f t="shared" si="33"/>
        <v>MDF-Man-0310/15</v>
      </c>
      <c r="R349" s="178">
        <v>494.35520325000005</v>
      </c>
      <c r="T349" s="62" t="s">
        <v>4811</v>
      </c>
    </row>
    <row r="350" spans="1:20" ht="27" customHeight="1">
      <c r="A350" s="207" t="s">
        <v>2639</v>
      </c>
      <c r="B350" s="13" t="str">
        <f t="shared" si="34"/>
        <v>MDF-Man-0311/15</v>
      </c>
      <c r="C350" s="12" t="str">
        <f t="shared" si="35"/>
        <v>12.001.000005.SEI -PINI</v>
      </c>
      <c r="D350" s="17" t="s">
        <v>251</v>
      </c>
      <c r="E350" s="16" t="s">
        <v>249</v>
      </c>
      <c r="F350" s="110">
        <v>4</v>
      </c>
      <c r="G350" s="12"/>
      <c r="H350" s="254"/>
      <c r="I350" s="90">
        <f t="shared" si="31"/>
        <v>0</v>
      </c>
      <c r="J350" s="90">
        <v>474.97</v>
      </c>
      <c r="K350" s="227" t="e">
        <f>VLOOKUP(D350,#REF!,2,FALSE)</f>
        <v>#REF!</v>
      </c>
      <c r="L350" s="47"/>
      <c r="M350" s="33" t="s">
        <v>7123</v>
      </c>
      <c r="N350" s="47" t="str">
        <f t="shared" si="32"/>
        <v>12.001.000005.SEI -PINI</v>
      </c>
      <c r="O350" s="47"/>
      <c r="P350" t="str">
        <f t="shared" si="33"/>
        <v>MDF-Man-0311/15</v>
      </c>
      <c r="R350" s="178">
        <v>377.44001917199995</v>
      </c>
      <c r="T350" s="62" t="s">
        <v>4812</v>
      </c>
    </row>
    <row r="351" spans="1:20" ht="27" customHeight="1">
      <c r="A351" s="207" t="s">
        <v>2640</v>
      </c>
      <c r="B351" s="13" t="str">
        <f t="shared" si="34"/>
        <v>MDF-Man-0312/15</v>
      </c>
      <c r="C351" s="12" t="str">
        <f t="shared" si="35"/>
        <v>12.001.000006.SEI -PINI</v>
      </c>
      <c r="D351" s="17" t="s">
        <v>252</v>
      </c>
      <c r="E351" s="16" t="s">
        <v>249</v>
      </c>
      <c r="F351" s="110">
        <v>4</v>
      </c>
      <c r="G351" s="12"/>
      <c r="H351" s="254"/>
      <c r="I351" s="90">
        <f t="shared" si="31"/>
        <v>0</v>
      </c>
      <c r="J351" s="90">
        <v>588.88</v>
      </c>
      <c r="K351" s="227" t="e">
        <f>VLOOKUP(D351,#REF!,2,FALSE)</f>
        <v>#REF!</v>
      </c>
      <c r="L351" s="47"/>
      <c r="M351" s="33" t="s">
        <v>7124</v>
      </c>
      <c r="N351" s="47" t="str">
        <f t="shared" si="32"/>
        <v>12.001.000006.SEI -PINI</v>
      </c>
      <c r="O351" s="47"/>
      <c r="P351" t="str">
        <f t="shared" si="33"/>
        <v>MDF-Man-0312/15</v>
      </c>
      <c r="R351" s="178">
        <v>467.95814935000004</v>
      </c>
      <c r="T351" s="62" t="s">
        <v>4813</v>
      </c>
    </row>
    <row r="352" spans="1:20" ht="27" customHeight="1">
      <c r="A352" s="207" t="s">
        <v>2641</v>
      </c>
      <c r="B352" s="13" t="str">
        <f t="shared" si="34"/>
        <v>MDF-Man-0313/15</v>
      </c>
      <c r="C352" s="12" t="str">
        <f t="shared" si="35"/>
        <v>12.002.000004.SEI -PINI</v>
      </c>
      <c r="D352" s="17" t="s">
        <v>253</v>
      </c>
      <c r="E352" s="16" t="s">
        <v>0</v>
      </c>
      <c r="F352" s="110">
        <v>4</v>
      </c>
      <c r="G352" s="12"/>
      <c r="H352" s="254"/>
      <c r="I352" s="90">
        <f t="shared" si="31"/>
        <v>0</v>
      </c>
      <c r="J352" s="90">
        <v>223.42</v>
      </c>
      <c r="K352" s="227" t="e">
        <f>VLOOKUP(D352,#REF!,2,FALSE)</f>
        <v>#REF!</v>
      </c>
      <c r="L352" s="47"/>
      <c r="M352" s="33" t="s">
        <v>7125</v>
      </c>
      <c r="N352" s="47" t="str">
        <f t="shared" si="32"/>
        <v>12.002.000004.SEI -PINI</v>
      </c>
      <c r="O352" s="47"/>
      <c r="P352" t="str">
        <f t="shared" si="33"/>
        <v>MDF-Man-0313/15</v>
      </c>
      <c r="R352" s="178">
        <v>177.5415179295</v>
      </c>
      <c r="T352" s="62" t="s">
        <v>4814</v>
      </c>
    </row>
    <row r="353" spans="1:20" ht="27" customHeight="1">
      <c r="A353" s="207" t="s">
        <v>2642</v>
      </c>
      <c r="B353" s="13" t="str">
        <f t="shared" si="34"/>
        <v>MDF-Man-0314/15</v>
      </c>
      <c r="C353" s="12" t="str">
        <f t="shared" si="35"/>
        <v>12.002.000005.SEI -PINI</v>
      </c>
      <c r="D353" s="17" t="s">
        <v>254</v>
      </c>
      <c r="E353" s="16" t="s">
        <v>0</v>
      </c>
      <c r="F353" s="110">
        <v>4</v>
      </c>
      <c r="G353" s="12"/>
      <c r="H353" s="254"/>
      <c r="I353" s="90">
        <f t="shared" si="31"/>
        <v>0</v>
      </c>
      <c r="J353" s="90">
        <v>459.72</v>
      </c>
      <c r="K353" s="227" t="e">
        <f>VLOOKUP(D353,#REF!,2,FALSE)</f>
        <v>#REF!</v>
      </c>
      <c r="L353" s="47"/>
      <c r="M353" s="33" t="s">
        <v>7126</v>
      </c>
      <c r="N353" s="47" t="str">
        <f t="shared" si="32"/>
        <v>12.002.000005.SEI -PINI</v>
      </c>
      <c r="O353" s="47"/>
      <c r="P353" t="str">
        <f t="shared" si="33"/>
        <v>MDF-Man-0314/15</v>
      </c>
      <c r="R353" s="178">
        <v>365.32008525369997</v>
      </c>
      <c r="T353" s="62" t="s">
        <v>4815</v>
      </c>
    </row>
    <row r="354" spans="1:20" ht="27" customHeight="1">
      <c r="A354" s="207" t="s">
        <v>2643</v>
      </c>
      <c r="B354" s="13" t="str">
        <f t="shared" si="34"/>
        <v>MDF-Man-0315/15</v>
      </c>
      <c r="C354" s="12" t="str">
        <f t="shared" si="35"/>
        <v>12.002.000006.SEI -PINI</v>
      </c>
      <c r="D354" s="17" t="s">
        <v>255</v>
      </c>
      <c r="E354" s="16" t="s">
        <v>0</v>
      </c>
      <c r="F354" s="110">
        <v>4</v>
      </c>
      <c r="G354" s="12"/>
      <c r="H354" s="254"/>
      <c r="I354" s="90">
        <f t="shared" si="31"/>
        <v>0</v>
      </c>
      <c r="J354" s="90">
        <v>434.06</v>
      </c>
      <c r="K354" s="227" t="e">
        <f>VLOOKUP(D354,#REF!,2,FALSE)</f>
        <v>#REF!</v>
      </c>
      <c r="L354" s="47"/>
      <c r="M354" s="33" t="s">
        <v>7127</v>
      </c>
      <c r="N354" s="47" t="str">
        <f t="shared" si="32"/>
        <v>12.002.000006.SEI -PINI</v>
      </c>
      <c r="O354" s="47"/>
      <c r="P354" t="str">
        <f t="shared" si="33"/>
        <v>MDF-Man-0315/15</v>
      </c>
      <c r="R354" s="178">
        <v>344.92649001500001</v>
      </c>
      <c r="T354" s="62" t="s">
        <v>4816</v>
      </c>
    </row>
    <row r="355" spans="1:20" ht="27" customHeight="1">
      <c r="A355" s="207" t="s">
        <v>2644</v>
      </c>
      <c r="B355" s="13" t="str">
        <f t="shared" si="34"/>
        <v>MDF-Man-0316/15</v>
      </c>
      <c r="C355" s="12" t="str">
        <f t="shared" si="35"/>
        <v>12.003.000005.SEI -PINI</v>
      </c>
      <c r="D355" s="17" t="s">
        <v>256</v>
      </c>
      <c r="E355" s="16" t="s">
        <v>1</v>
      </c>
      <c r="F355" s="110">
        <v>2</v>
      </c>
      <c r="G355" s="12"/>
      <c r="H355" s="254"/>
      <c r="I355" s="90">
        <f t="shared" si="31"/>
        <v>0</v>
      </c>
      <c r="J355" s="90">
        <v>630.47</v>
      </c>
      <c r="K355" s="227" t="e">
        <f>VLOOKUP(D355,#REF!,2,FALSE)</f>
        <v>#REF!</v>
      </c>
      <c r="L355" s="47"/>
      <c r="M355" s="33" t="s">
        <v>7128</v>
      </c>
      <c r="N355" s="47" t="str">
        <f t="shared" si="32"/>
        <v>12.003.000005.SEI -PINI</v>
      </c>
      <c r="O355" s="47"/>
      <c r="P355" t="str">
        <f t="shared" si="33"/>
        <v>MDF-Man-0316/15</v>
      </c>
      <c r="R355" s="178">
        <v>501.01196103442498</v>
      </c>
      <c r="T355" s="62" t="s">
        <v>4817</v>
      </c>
    </row>
    <row r="356" spans="1:20" ht="27" customHeight="1">
      <c r="A356" s="207" t="s">
        <v>2645</v>
      </c>
      <c r="B356" s="13" t="str">
        <f t="shared" si="34"/>
        <v>MDF-Man-0317/15</v>
      </c>
      <c r="C356" s="12" t="str">
        <f t="shared" si="35"/>
        <v>12.003.000006.SEI -PINI</v>
      </c>
      <c r="D356" s="17" t="s">
        <v>257</v>
      </c>
      <c r="E356" s="16" t="s">
        <v>1</v>
      </c>
      <c r="F356" s="110">
        <v>2</v>
      </c>
      <c r="G356" s="12"/>
      <c r="H356" s="254"/>
      <c r="I356" s="90">
        <f t="shared" si="31"/>
        <v>0</v>
      </c>
      <c r="J356" s="90">
        <v>719.09</v>
      </c>
      <c r="K356" s="227" t="e">
        <f>VLOOKUP(D356,#REF!,2,FALSE)</f>
        <v>#REF!</v>
      </c>
      <c r="L356" s="47"/>
      <c r="M356" s="33" t="s">
        <v>7129</v>
      </c>
      <c r="N356" s="47" t="str">
        <f t="shared" si="32"/>
        <v>12.003.000006.SEI -PINI</v>
      </c>
      <c r="O356" s="47"/>
      <c r="P356" t="str">
        <f t="shared" si="33"/>
        <v>MDF-Man-0317/15</v>
      </c>
      <c r="R356" s="178">
        <v>571.42838296109994</v>
      </c>
      <c r="T356" s="62" t="s">
        <v>4818</v>
      </c>
    </row>
    <row r="357" spans="1:20" ht="27" customHeight="1">
      <c r="A357" s="207" t="s">
        <v>2646</v>
      </c>
      <c r="B357" s="13" t="str">
        <f t="shared" si="34"/>
        <v>MDF-Man-0318/15</v>
      </c>
      <c r="C357" s="12" t="str">
        <f t="shared" si="35"/>
        <v>12.003.000007.SEI -PINI</v>
      </c>
      <c r="D357" s="17" t="s">
        <v>258</v>
      </c>
      <c r="E357" s="16" t="s">
        <v>1</v>
      </c>
      <c r="F357" s="110">
        <v>2</v>
      </c>
      <c r="G357" s="12"/>
      <c r="H357" s="254"/>
      <c r="I357" s="90">
        <f t="shared" si="31"/>
        <v>0</v>
      </c>
      <c r="J357" s="90">
        <v>851.03</v>
      </c>
      <c r="K357" s="227" t="e">
        <f>VLOOKUP(D357,#REF!,2,FALSE)</f>
        <v>#REF!</v>
      </c>
      <c r="L357" s="47"/>
      <c r="M357" s="33" t="s">
        <v>7130</v>
      </c>
      <c r="N357" s="47" t="str">
        <f t="shared" si="32"/>
        <v>12.003.000007.SEI -PINI</v>
      </c>
      <c r="O357" s="47"/>
      <c r="P357" t="str">
        <f t="shared" si="33"/>
        <v>MDF-Man-0318/15</v>
      </c>
      <c r="R357" s="178">
        <v>676.27687112860008</v>
      </c>
      <c r="T357" s="62" t="s">
        <v>4819</v>
      </c>
    </row>
    <row r="358" spans="1:20" ht="27" customHeight="1">
      <c r="A358" s="207" t="s">
        <v>2647</v>
      </c>
      <c r="B358" s="13" t="str">
        <f t="shared" si="34"/>
        <v>MDF-Man-0319/15</v>
      </c>
      <c r="C358" s="12" t="str">
        <f t="shared" si="35"/>
        <v>12.003.000008.SEI -PINI</v>
      </c>
      <c r="D358" s="17" t="s">
        <v>259</v>
      </c>
      <c r="E358" s="16" t="s">
        <v>1</v>
      </c>
      <c r="F358" s="110">
        <v>2</v>
      </c>
      <c r="G358" s="12"/>
      <c r="H358" s="254"/>
      <c r="I358" s="90">
        <f t="shared" si="31"/>
        <v>0</v>
      </c>
      <c r="J358" s="90">
        <v>450.23</v>
      </c>
      <c r="K358" s="227" t="e">
        <f>VLOOKUP(D358,#REF!,2,FALSE)</f>
        <v>#REF!</v>
      </c>
      <c r="L358" s="47"/>
      <c r="M358" s="33" t="s">
        <v>7131</v>
      </c>
      <c r="N358" s="47" t="str">
        <f t="shared" si="32"/>
        <v>12.003.000008.SEI -PINI</v>
      </c>
      <c r="O358" s="47"/>
      <c r="P358" t="str">
        <f t="shared" si="33"/>
        <v>MDF-Man-0319/15</v>
      </c>
      <c r="R358" s="178">
        <v>357.77635473836</v>
      </c>
      <c r="T358" s="62" t="s">
        <v>4820</v>
      </c>
    </row>
    <row r="359" spans="1:20" ht="27" customHeight="1">
      <c r="A359" s="207" t="s">
        <v>2648</v>
      </c>
      <c r="B359" s="13" t="str">
        <f t="shared" si="34"/>
        <v>MDF-Man-0320/15</v>
      </c>
      <c r="C359" s="12" t="str">
        <f t="shared" si="35"/>
        <v>12.003.000009.SEI -PINI</v>
      </c>
      <c r="D359" s="17" t="s">
        <v>260</v>
      </c>
      <c r="E359" s="16" t="s">
        <v>1</v>
      </c>
      <c r="F359" s="110">
        <v>2</v>
      </c>
      <c r="G359" s="12"/>
      <c r="H359" s="254"/>
      <c r="I359" s="90">
        <f t="shared" si="31"/>
        <v>0</v>
      </c>
      <c r="J359" s="90">
        <v>517.91</v>
      </c>
      <c r="K359" s="227" t="e">
        <f>VLOOKUP(D359,#REF!,2,FALSE)</f>
        <v>#REF!</v>
      </c>
      <c r="L359" s="47"/>
      <c r="M359" s="33" t="s">
        <v>7132</v>
      </c>
      <c r="N359" s="47" t="str">
        <f t="shared" si="32"/>
        <v>12.003.000009.SEI -PINI</v>
      </c>
      <c r="O359" s="47"/>
      <c r="P359" t="str">
        <f t="shared" si="33"/>
        <v>MDF-Man-0320/15</v>
      </c>
      <c r="R359" s="178">
        <v>411.56234755667498</v>
      </c>
      <c r="T359" s="62" t="s">
        <v>4821</v>
      </c>
    </row>
    <row r="360" spans="1:20" ht="27" customHeight="1">
      <c r="A360" s="207" t="s">
        <v>2649</v>
      </c>
      <c r="B360" s="13" t="str">
        <f t="shared" si="34"/>
        <v>MDF-Man-0321/15</v>
      </c>
      <c r="C360" s="12" t="str">
        <f t="shared" si="35"/>
        <v>12.003.000010.SEI -PINI</v>
      </c>
      <c r="D360" s="17" t="s">
        <v>261</v>
      </c>
      <c r="E360" s="16" t="s">
        <v>1</v>
      </c>
      <c r="F360" s="110">
        <v>2</v>
      </c>
      <c r="G360" s="12"/>
      <c r="H360" s="254"/>
      <c r="I360" s="90">
        <f t="shared" si="31"/>
        <v>0</v>
      </c>
      <c r="J360" s="90">
        <v>635.34</v>
      </c>
      <c r="K360" s="227" t="e">
        <f>VLOOKUP(D360,#REF!,2,FALSE)</f>
        <v>#REF!</v>
      </c>
      <c r="L360" s="47"/>
      <c r="M360" s="33" t="s">
        <v>7133</v>
      </c>
      <c r="N360" s="47" t="str">
        <f t="shared" si="32"/>
        <v>12.003.000010.SEI -PINI</v>
      </c>
      <c r="O360" s="47"/>
      <c r="P360" t="str">
        <f t="shared" si="33"/>
        <v>MDF-Man-0321/15</v>
      </c>
      <c r="R360" s="178">
        <v>504.87838296109999</v>
      </c>
      <c r="T360" s="62" t="s">
        <v>4822</v>
      </c>
    </row>
    <row r="361" spans="1:20" ht="27" customHeight="1">
      <c r="A361" s="207" t="s">
        <v>2650</v>
      </c>
      <c r="B361" s="13" t="str">
        <f t="shared" si="34"/>
        <v>MDF-Man-0322/15</v>
      </c>
      <c r="C361" s="12" t="str">
        <f t="shared" si="35"/>
        <v>12.003.000011.SEI -PINI</v>
      </c>
      <c r="D361" s="17" t="s">
        <v>262</v>
      </c>
      <c r="E361" s="16" t="s">
        <v>1</v>
      </c>
      <c r="F361" s="110">
        <v>2</v>
      </c>
      <c r="G361" s="12"/>
      <c r="H361" s="254"/>
      <c r="I361" s="90">
        <f t="shared" si="31"/>
        <v>0</v>
      </c>
      <c r="J361" s="90">
        <v>521.20000000000005</v>
      </c>
      <c r="K361" s="227" t="e">
        <f>VLOOKUP(D361,#REF!,2,FALSE)</f>
        <v>#REF!</v>
      </c>
      <c r="L361" s="47"/>
      <c r="M361" s="33" t="s">
        <v>7134</v>
      </c>
      <c r="N361" s="47" t="str">
        <f t="shared" si="32"/>
        <v>12.003.000011.SEI -PINI</v>
      </c>
      <c r="O361" s="47"/>
      <c r="P361" t="str">
        <f t="shared" si="33"/>
        <v>MDF-Man-0322/15</v>
      </c>
      <c r="R361" s="178">
        <v>414.17362568603198</v>
      </c>
      <c r="T361" s="62" t="s">
        <v>4823</v>
      </c>
    </row>
    <row r="362" spans="1:20" ht="27" customHeight="1">
      <c r="A362" s="207" t="s">
        <v>2651</v>
      </c>
      <c r="B362" s="13" t="str">
        <f t="shared" si="34"/>
        <v>MDF-Man-0323/15</v>
      </c>
      <c r="C362" s="12" t="str">
        <f t="shared" si="35"/>
        <v>12.003.000012.SEI -PINI</v>
      </c>
      <c r="D362" s="17" t="s">
        <v>263</v>
      </c>
      <c r="E362" s="16" t="s">
        <v>1</v>
      </c>
      <c r="F362" s="110">
        <v>2</v>
      </c>
      <c r="G362" s="12"/>
      <c r="H362" s="254"/>
      <c r="I362" s="90">
        <f t="shared" si="31"/>
        <v>0</v>
      </c>
      <c r="J362" s="90">
        <v>766.7</v>
      </c>
      <c r="K362" s="227" t="e">
        <f>VLOOKUP(D362,#REF!,2,FALSE)</f>
        <v>#REF!</v>
      </c>
      <c r="L362" s="47"/>
      <c r="M362" s="33" t="s">
        <v>7135</v>
      </c>
      <c r="N362" s="47" t="str">
        <f t="shared" si="32"/>
        <v>12.003.000012.SEI -PINI</v>
      </c>
      <c r="O362" s="47"/>
      <c r="P362" t="str">
        <f t="shared" si="33"/>
        <v>MDF-Man-0323/15</v>
      </c>
      <c r="R362" s="178">
        <v>609.26594804590002</v>
      </c>
      <c r="T362" s="62" t="s">
        <v>4824</v>
      </c>
    </row>
    <row r="363" spans="1:20" ht="27" customHeight="1">
      <c r="A363" s="207" t="s">
        <v>2652</v>
      </c>
      <c r="B363" s="13" t="str">
        <f t="shared" si="34"/>
        <v>MDF-Man-0324/15</v>
      </c>
      <c r="C363" s="12" t="str">
        <f t="shared" si="35"/>
        <v>12.003.000013.SEI -PINI</v>
      </c>
      <c r="D363" s="17" t="s">
        <v>264</v>
      </c>
      <c r="E363" s="16" t="s">
        <v>1</v>
      </c>
      <c r="F363" s="110">
        <v>2</v>
      </c>
      <c r="G363" s="12"/>
      <c r="H363" s="254"/>
      <c r="I363" s="90">
        <f t="shared" si="31"/>
        <v>0</v>
      </c>
      <c r="J363" s="90">
        <v>512.14</v>
      </c>
      <c r="K363" s="227" t="e">
        <f>VLOOKUP(D363,#REF!,2,FALSE)</f>
        <v>#REF!</v>
      </c>
      <c r="L363" s="47"/>
      <c r="M363" s="33" t="s">
        <v>7136</v>
      </c>
      <c r="N363" s="47" t="str">
        <f t="shared" si="32"/>
        <v>12.003.000013.SEI -PINI</v>
      </c>
      <c r="O363" s="47"/>
      <c r="P363" t="str">
        <f t="shared" si="33"/>
        <v>MDF-Man-0324/15</v>
      </c>
      <c r="R363" s="178">
        <v>406.97876872239999</v>
      </c>
      <c r="T363" s="62" t="s">
        <v>4825</v>
      </c>
    </row>
    <row r="364" spans="1:20" ht="27" customHeight="1">
      <c r="A364" s="207" t="s">
        <v>2653</v>
      </c>
      <c r="B364" s="13" t="str">
        <f t="shared" si="34"/>
        <v>MDF-Man-0325/15</v>
      </c>
      <c r="C364" s="12" t="str">
        <f t="shared" si="35"/>
        <v>12.003.000014.SEI -PINI</v>
      </c>
      <c r="D364" s="17" t="s">
        <v>265</v>
      </c>
      <c r="E364" s="16" t="s">
        <v>1</v>
      </c>
      <c r="F364" s="110">
        <v>2</v>
      </c>
      <c r="G364" s="12"/>
      <c r="H364" s="254"/>
      <c r="I364" s="90">
        <f t="shared" si="31"/>
        <v>0</v>
      </c>
      <c r="J364" s="90">
        <v>515.02</v>
      </c>
      <c r="K364" s="227" t="e">
        <f>VLOOKUP(D364,#REF!,2,FALSE)</f>
        <v>#REF!</v>
      </c>
      <c r="L364" s="47"/>
      <c r="M364" s="33" t="s">
        <v>7137</v>
      </c>
      <c r="N364" s="47" t="str">
        <f t="shared" si="32"/>
        <v>12.003.000014.SEI -PINI</v>
      </c>
      <c r="O364" s="47"/>
      <c r="P364" t="str">
        <f t="shared" si="33"/>
        <v>MDF-Man-0325/15</v>
      </c>
      <c r="R364" s="178">
        <v>409.26234755667497</v>
      </c>
      <c r="T364" s="62" t="s">
        <v>4826</v>
      </c>
    </row>
    <row r="365" spans="1:20" ht="27" customHeight="1">
      <c r="A365" s="207" t="s">
        <v>2654</v>
      </c>
      <c r="B365" s="13" t="str">
        <f t="shared" si="34"/>
        <v>MDF-Man-0326/15</v>
      </c>
      <c r="C365" s="12" t="str">
        <f t="shared" si="35"/>
        <v>12.003.000015.SEI -PINI</v>
      </c>
      <c r="D365" s="17" t="s">
        <v>266</v>
      </c>
      <c r="E365" s="16" t="s">
        <v>0</v>
      </c>
      <c r="F365" s="110">
        <v>2</v>
      </c>
      <c r="G365" s="12"/>
      <c r="H365" s="254"/>
      <c r="I365" s="90">
        <f t="shared" si="31"/>
        <v>0</v>
      </c>
      <c r="J365" s="90">
        <v>491.78</v>
      </c>
      <c r="K365" s="227" t="e">
        <f>VLOOKUP(D365,#REF!,2,FALSE)</f>
        <v>#REF!</v>
      </c>
      <c r="L365" s="47"/>
      <c r="M365" s="33" t="s">
        <v>7138</v>
      </c>
      <c r="N365" s="47" t="str">
        <f t="shared" si="32"/>
        <v>12.003.000015.SEI -PINI</v>
      </c>
      <c r="O365" s="47"/>
      <c r="P365" t="str">
        <f t="shared" si="33"/>
        <v>MDF-Man-0326/15</v>
      </c>
      <c r="R365" s="178">
        <v>390.79786339200001</v>
      </c>
      <c r="T365" s="62" t="s">
        <v>4827</v>
      </c>
    </row>
    <row r="366" spans="1:20" ht="27" customHeight="1">
      <c r="A366" s="207" t="s">
        <v>2655</v>
      </c>
      <c r="B366" s="13" t="str">
        <f t="shared" si="34"/>
        <v>MDF-Man-0327/15</v>
      </c>
      <c r="C366" s="12" t="str">
        <f t="shared" si="35"/>
        <v>12.003.000016.SEI -PINI</v>
      </c>
      <c r="D366" s="17" t="s">
        <v>267</v>
      </c>
      <c r="E366" s="16" t="s">
        <v>0</v>
      </c>
      <c r="F366" s="110">
        <v>2</v>
      </c>
      <c r="G366" s="12"/>
      <c r="H366" s="254"/>
      <c r="I366" s="90">
        <f t="shared" si="31"/>
        <v>0</v>
      </c>
      <c r="J366" s="90">
        <v>448.53</v>
      </c>
      <c r="K366" s="227" t="e">
        <f>VLOOKUP(D366,#REF!,2,FALSE)</f>
        <v>#REF!</v>
      </c>
      <c r="L366" s="47"/>
      <c r="M366" s="33" t="s">
        <v>7139</v>
      </c>
      <c r="N366" s="47" t="str">
        <f t="shared" si="32"/>
        <v>12.003.000016.SEI -PINI</v>
      </c>
      <c r="O366" s="47"/>
      <c r="P366" t="str">
        <f t="shared" si="33"/>
        <v>MDF-Man-0327/15</v>
      </c>
      <c r="R366" s="178">
        <v>356.42786339200001</v>
      </c>
      <c r="T366" s="62" t="s">
        <v>4828</v>
      </c>
    </row>
    <row r="367" spans="1:20" ht="27" customHeight="1">
      <c r="A367" s="207" t="s">
        <v>2656</v>
      </c>
      <c r="B367" s="13" t="str">
        <f t="shared" si="34"/>
        <v>MDF-Man-0328/15</v>
      </c>
      <c r="C367" s="12" t="str">
        <f t="shared" si="35"/>
        <v>12.003.000017.SEI -PINI</v>
      </c>
      <c r="D367" s="17" t="s">
        <v>268</v>
      </c>
      <c r="E367" s="16" t="s">
        <v>0</v>
      </c>
      <c r="F367" s="110">
        <v>2</v>
      </c>
      <c r="G367" s="12"/>
      <c r="H367" s="254"/>
      <c r="I367" s="90">
        <f t="shared" si="31"/>
        <v>0</v>
      </c>
      <c r="J367" s="90">
        <v>323.38</v>
      </c>
      <c r="K367" s="227" t="e">
        <f>VLOOKUP(D367,#REF!,2,FALSE)</f>
        <v>#REF!</v>
      </c>
      <c r="L367" s="47"/>
      <c r="M367" s="33" t="s">
        <v>7140</v>
      </c>
      <c r="N367" s="47" t="str">
        <f t="shared" si="32"/>
        <v>12.003.000017.SEI -PINI</v>
      </c>
      <c r="O367" s="47"/>
      <c r="P367" t="str">
        <f t="shared" si="33"/>
        <v>MDF-Man-0328/15</v>
      </c>
      <c r="R367" s="178">
        <v>256.977495616</v>
      </c>
      <c r="T367" s="62" t="s">
        <v>4829</v>
      </c>
    </row>
    <row r="368" spans="1:20" ht="27" customHeight="1">
      <c r="A368" s="207" t="s">
        <v>2657</v>
      </c>
      <c r="B368" s="13" t="str">
        <f t="shared" si="34"/>
        <v>MDF-Man-0329/15</v>
      </c>
      <c r="C368" s="12" t="str">
        <f t="shared" si="35"/>
        <v>12.003.000018.SEI -PINI</v>
      </c>
      <c r="D368" s="17" t="s">
        <v>269</v>
      </c>
      <c r="E368" s="16" t="s">
        <v>0</v>
      </c>
      <c r="F368" s="110">
        <v>2</v>
      </c>
      <c r="G368" s="12"/>
      <c r="H368" s="254"/>
      <c r="I368" s="90">
        <f t="shared" si="31"/>
        <v>0</v>
      </c>
      <c r="J368" s="90">
        <v>519.66999999999996</v>
      </c>
      <c r="K368" s="227" t="e">
        <f>VLOOKUP(D368,#REF!,2,FALSE)</f>
        <v>#REF!</v>
      </c>
      <c r="L368" s="47"/>
      <c r="M368" s="33" t="s">
        <v>7141</v>
      </c>
      <c r="N368" s="47" t="str">
        <f t="shared" si="32"/>
        <v>12.003.000018.SEI -PINI</v>
      </c>
      <c r="O368" s="47"/>
      <c r="P368" t="str">
        <f t="shared" si="33"/>
        <v>MDF-Man-0329/15</v>
      </c>
      <c r="R368" s="178">
        <v>412.96046682899998</v>
      </c>
      <c r="T368" s="62" t="s">
        <v>4830</v>
      </c>
    </row>
    <row r="369" spans="1:20" ht="27" customHeight="1">
      <c r="A369" s="207" t="s">
        <v>2658</v>
      </c>
      <c r="B369" s="13" t="str">
        <f t="shared" si="34"/>
        <v>MDF-Man-0330/15</v>
      </c>
      <c r="C369" s="12" t="str">
        <f t="shared" si="35"/>
        <v>12.003.000019.SEI -PINI</v>
      </c>
      <c r="D369" s="17" t="s">
        <v>270</v>
      </c>
      <c r="E369" s="16" t="s">
        <v>1</v>
      </c>
      <c r="F369" s="110">
        <v>2</v>
      </c>
      <c r="G369" s="12"/>
      <c r="H369" s="254"/>
      <c r="I369" s="90">
        <f t="shared" si="31"/>
        <v>0</v>
      </c>
      <c r="J369" s="90">
        <v>421.16</v>
      </c>
      <c r="K369" s="227" t="e">
        <f>VLOOKUP(D369,#REF!,2,FALSE)</f>
        <v>#REF!</v>
      </c>
      <c r="L369" s="47"/>
      <c r="M369" s="33" t="s">
        <v>7142</v>
      </c>
      <c r="N369" s="47" t="str">
        <f t="shared" si="32"/>
        <v>12.003.000019.SEI -PINI</v>
      </c>
      <c r="O369" s="47"/>
      <c r="P369" t="str">
        <f t="shared" si="33"/>
        <v>MDF-Man-0330/15</v>
      </c>
      <c r="R369" s="178">
        <v>334.67879645127999</v>
      </c>
      <c r="T369" s="62" t="s">
        <v>4831</v>
      </c>
    </row>
    <row r="370" spans="1:20" ht="27" customHeight="1">
      <c r="A370" s="207" t="s">
        <v>2659</v>
      </c>
      <c r="B370" s="13" t="str">
        <f t="shared" si="34"/>
        <v>MDF-Man-0331/15</v>
      </c>
      <c r="C370" s="12" t="str">
        <f t="shared" si="35"/>
        <v>12.003.000020.SEI -PINI</v>
      </c>
      <c r="D370" s="17" t="s">
        <v>271</v>
      </c>
      <c r="E370" s="16" t="s">
        <v>1</v>
      </c>
      <c r="F370" s="110">
        <v>2</v>
      </c>
      <c r="G370" s="12"/>
      <c r="H370" s="254"/>
      <c r="I370" s="90">
        <f t="shared" si="31"/>
        <v>0</v>
      </c>
      <c r="J370" s="90">
        <v>2115.46</v>
      </c>
      <c r="K370" s="227" t="e">
        <f>VLOOKUP(D370,#REF!,2,FALSE)</f>
        <v>#REF!</v>
      </c>
      <c r="L370" s="47"/>
      <c r="M370" s="33" t="s">
        <v>7143</v>
      </c>
      <c r="N370" s="47" t="str">
        <f t="shared" si="32"/>
        <v>12.003.000020.SEI -PINI</v>
      </c>
      <c r="O370" s="47"/>
      <c r="P370" t="str">
        <f t="shared" si="33"/>
        <v>MDF-Man-0331/15</v>
      </c>
      <c r="R370" s="178">
        <v>1681.0739822564001</v>
      </c>
      <c r="T370" s="62" t="s">
        <v>4832</v>
      </c>
    </row>
    <row r="371" spans="1:20" ht="27" customHeight="1">
      <c r="A371" s="207" t="s">
        <v>2660</v>
      </c>
      <c r="B371" s="13" t="str">
        <f t="shared" si="34"/>
        <v>MDF-Man-0332/15</v>
      </c>
      <c r="C371" s="12" t="str">
        <f t="shared" si="35"/>
        <v>12.003.000021.SEI -PINI</v>
      </c>
      <c r="D371" s="17" t="s">
        <v>272</v>
      </c>
      <c r="E371" s="16" t="s">
        <v>1</v>
      </c>
      <c r="F371" s="110">
        <v>2</v>
      </c>
      <c r="G371" s="12"/>
      <c r="H371" s="254"/>
      <c r="I371" s="90">
        <f t="shared" si="31"/>
        <v>0</v>
      </c>
      <c r="J371" s="90">
        <v>1473.63</v>
      </c>
      <c r="K371" s="227" t="e">
        <f>VLOOKUP(D371,#REF!,2,FALSE)</f>
        <v>#REF!</v>
      </c>
      <c r="L371" s="47"/>
      <c r="M371" s="33" t="s">
        <v>7144</v>
      </c>
      <c r="N371" s="47" t="str">
        <f t="shared" si="32"/>
        <v>12.003.000021.SEI -PINI</v>
      </c>
      <c r="O371" s="47"/>
      <c r="P371" t="str">
        <f t="shared" si="33"/>
        <v>MDF-Man-0332/15</v>
      </c>
      <c r="R371" s="178">
        <v>1171.03426444396</v>
      </c>
      <c r="T371" s="62" t="s">
        <v>4833</v>
      </c>
    </row>
    <row r="372" spans="1:20" ht="27" customHeight="1">
      <c r="A372" s="207" t="s">
        <v>2661</v>
      </c>
      <c r="B372" s="13" t="str">
        <f t="shared" si="34"/>
        <v>MDF-Man-0333/15</v>
      </c>
      <c r="C372" s="12" t="str">
        <f t="shared" si="35"/>
        <v>12.003.000022.SEI -PINI</v>
      </c>
      <c r="D372" s="17" t="s">
        <v>273</v>
      </c>
      <c r="E372" s="16" t="s">
        <v>1</v>
      </c>
      <c r="F372" s="110">
        <v>2</v>
      </c>
      <c r="G372" s="12"/>
      <c r="H372" s="254"/>
      <c r="I372" s="90">
        <f t="shared" si="31"/>
        <v>0</v>
      </c>
      <c r="J372" s="90">
        <v>126.15</v>
      </c>
      <c r="K372" s="227" t="e">
        <f>VLOOKUP(D372,#REF!,2,FALSE)</f>
        <v>#REF!</v>
      </c>
      <c r="L372" s="47"/>
      <c r="M372" s="33" t="s">
        <v>7145</v>
      </c>
      <c r="N372" s="47" t="str">
        <f t="shared" si="32"/>
        <v>12.003.000022.SEI -PINI</v>
      </c>
      <c r="O372" s="47"/>
      <c r="P372" t="str">
        <f t="shared" si="33"/>
        <v>MDF-Man-0333/15</v>
      </c>
      <c r="R372" s="178">
        <v>100.244392206885</v>
      </c>
      <c r="T372" s="62" t="s">
        <v>4834</v>
      </c>
    </row>
    <row r="373" spans="1:20" ht="27" customHeight="1">
      <c r="A373" s="207" t="s">
        <v>2662</v>
      </c>
      <c r="B373" s="13" t="str">
        <f t="shared" si="34"/>
        <v>MDF-Man-0334/15</v>
      </c>
      <c r="C373" s="12" t="str">
        <f t="shared" si="35"/>
        <v>12.003.000023.SEI -PINI</v>
      </c>
      <c r="D373" s="17" t="s">
        <v>274</v>
      </c>
      <c r="E373" s="16" t="s">
        <v>1</v>
      </c>
      <c r="F373" s="110">
        <v>2</v>
      </c>
      <c r="G373" s="12"/>
      <c r="H373" s="254"/>
      <c r="I373" s="90">
        <f t="shared" si="31"/>
        <v>0</v>
      </c>
      <c r="J373" s="90">
        <v>672.84</v>
      </c>
      <c r="K373" s="227" t="e">
        <f>VLOOKUP(D373,#REF!,2,FALSE)</f>
        <v>#REF!</v>
      </c>
      <c r="L373" s="47"/>
      <c r="M373" s="33" t="s">
        <v>7146</v>
      </c>
      <c r="N373" s="47" t="str">
        <f t="shared" si="32"/>
        <v>12.003.000023.SEI -PINI</v>
      </c>
      <c r="O373" s="47"/>
      <c r="P373" t="str">
        <f t="shared" si="33"/>
        <v>MDF-Man-0334/15</v>
      </c>
      <c r="R373" s="178">
        <v>534.6789009872</v>
      </c>
      <c r="T373" s="62" t="s">
        <v>4835</v>
      </c>
    </row>
    <row r="374" spans="1:20" ht="27" customHeight="1">
      <c r="A374" s="207" t="s">
        <v>2663</v>
      </c>
      <c r="B374" s="13" t="str">
        <f t="shared" si="34"/>
        <v>MDF-Man-0335/15</v>
      </c>
      <c r="C374" s="12" t="str">
        <f t="shared" si="35"/>
        <v>12.003.000024.SEI -PINI</v>
      </c>
      <c r="D374" s="17" t="s">
        <v>275</v>
      </c>
      <c r="E374" s="16" t="s">
        <v>1</v>
      </c>
      <c r="F374" s="110">
        <v>2</v>
      </c>
      <c r="G374" s="12"/>
      <c r="H374" s="254"/>
      <c r="I374" s="90">
        <f t="shared" si="31"/>
        <v>0</v>
      </c>
      <c r="J374" s="90">
        <v>127.77</v>
      </c>
      <c r="K374" s="227" t="e">
        <f>VLOOKUP(D374,#REF!,2,FALSE)</f>
        <v>#REF!</v>
      </c>
      <c r="L374" s="47"/>
      <c r="M374" s="33" t="s">
        <v>7147</v>
      </c>
      <c r="N374" s="47" t="str">
        <f t="shared" si="32"/>
        <v>12.003.000024.SEI -PINI</v>
      </c>
      <c r="O374" s="47"/>
      <c r="P374" t="str">
        <f t="shared" si="33"/>
        <v>MDF-Man-0335/15</v>
      </c>
      <c r="R374" s="178">
        <v>101.53700499263999</v>
      </c>
      <c r="T374" s="62" t="s">
        <v>4836</v>
      </c>
    </row>
    <row r="375" spans="1:20" ht="27" customHeight="1">
      <c r="A375" s="207" t="s">
        <v>2664</v>
      </c>
      <c r="B375" s="13" t="str">
        <f t="shared" si="34"/>
        <v>MDF-Man-0336/15</v>
      </c>
      <c r="C375" s="12" t="str">
        <f t="shared" si="35"/>
        <v>12.003.000025.SEI -PINI</v>
      </c>
      <c r="D375" s="17" t="s">
        <v>276</v>
      </c>
      <c r="E375" s="16" t="s">
        <v>1</v>
      </c>
      <c r="F375" s="110">
        <v>2</v>
      </c>
      <c r="G375" s="12"/>
      <c r="H375" s="254"/>
      <c r="I375" s="90">
        <f t="shared" si="31"/>
        <v>0</v>
      </c>
      <c r="J375" s="90">
        <v>683.09</v>
      </c>
      <c r="K375" s="227" t="e">
        <f>VLOOKUP(D375,#REF!,2,FALSE)</f>
        <v>#REF!</v>
      </c>
      <c r="L375" s="47"/>
      <c r="M375" s="33" t="s">
        <v>7148</v>
      </c>
      <c r="N375" s="47" t="str">
        <f t="shared" si="32"/>
        <v>12.003.000025.SEI -PINI</v>
      </c>
      <c r="O375" s="47"/>
      <c r="P375" t="str">
        <f t="shared" si="33"/>
        <v>MDF-Man-0336/15</v>
      </c>
      <c r="R375" s="178">
        <v>542.82636626961994</v>
      </c>
      <c r="T375" s="62" t="s">
        <v>4837</v>
      </c>
    </row>
    <row r="376" spans="1:20" ht="27" customHeight="1">
      <c r="A376" s="207" t="s">
        <v>2665</v>
      </c>
      <c r="B376" s="13" t="str">
        <f t="shared" si="34"/>
        <v>MDF-Man-0337/15</v>
      </c>
      <c r="C376" s="12" t="str">
        <f t="shared" si="35"/>
        <v>12.003.000026.SEI -PINI</v>
      </c>
      <c r="D376" s="17" t="s">
        <v>277</v>
      </c>
      <c r="E376" s="16" t="s">
        <v>1</v>
      </c>
      <c r="F376" s="110">
        <v>2</v>
      </c>
      <c r="G376" s="12"/>
      <c r="H376" s="254"/>
      <c r="I376" s="90">
        <f t="shared" si="31"/>
        <v>0</v>
      </c>
      <c r="J376" s="90">
        <v>1030.19</v>
      </c>
      <c r="K376" s="227" t="e">
        <f>VLOOKUP(D376,#REF!,2,FALSE)</f>
        <v>#REF!</v>
      </c>
      <c r="L376" s="47"/>
      <c r="M376" s="33" t="s">
        <v>7149</v>
      </c>
      <c r="N376" s="47" t="str">
        <f t="shared" si="32"/>
        <v>12.003.000026.SEI -PINI</v>
      </c>
      <c r="O376" s="47"/>
      <c r="P376" t="str">
        <f t="shared" si="33"/>
        <v>MDF-Man-0337/15</v>
      </c>
      <c r="R376" s="178">
        <v>818.65229438027495</v>
      </c>
      <c r="T376" s="62" t="s">
        <v>4838</v>
      </c>
    </row>
    <row r="377" spans="1:20" ht="27" customHeight="1">
      <c r="A377" s="207" t="s">
        <v>2666</v>
      </c>
      <c r="B377" s="13" t="str">
        <f t="shared" si="34"/>
        <v>MDF-Man-0338/15</v>
      </c>
      <c r="C377" s="12" t="str">
        <f t="shared" si="35"/>
        <v>12.003.000027.SEI -PINI</v>
      </c>
      <c r="D377" s="17" t="s">
        <v>278</v>
      </c>
      <c r="E377" s="16" t="s">
        <v>1</v>
      </c>
      <c r="F377" s="110">
        <v>2</v>
      </c>
      <c r="G377" s="12"/>
      <c r="H377" s="254"/>
      <c r="I377" s="90">
        <f t="shared" ref="I377:I440" si="36">ROUND(G377,2)</f>
        <v>0</v>
      </c>
      <c r="J377" s="90">
        <v>1049.26</v>
      </c>
      <c r="K377" s="227" t="e">
        <f>VLOOKUP(D377,#REF!,2,FALSE)</f>
        <v>#REF!</v>
      </c>
      <c r="L377" s="47"/>
      <c r="M377" s="33" t="s">
        <v>7150</v>
      </c>
      <c r="N377" s="47" t="str">
        <f t="shared" si="32"/>
        <v>12.003.000027.SEI -PINI</v>
      </c>
      <c r="O377" s="47"/>
      <c r="P377" t="str">
        <f t="shared" si="33"/>
        <v>MDF-Man-0338/15</v>
      </c>
      <c r="R377" s="178">
        <v>833.80229438027504</v>
      </c>
      <c r="T377" s="62" t="s">
        <v>4839</v>
      </c>
    </row>
    <row r="378" spans="1:20" ht="27" customHeight="1">
      <c r="A378" s="207" t="s">
        <v>2667</v>
      </c>
      <c r="B378" s="13" t="str">
        <f t="shared" si="34"/>
        <v>MDF-Man-0339/15</v>
      </c>
      <c r="C378" s="12" t="str">
        <f t="shared" si="35"/>
        <v>12.003.000028.SEI -PINI</v>
      </c>
      <c r="D378" s="17" t="s">
        <v>279</v>
      </c>
      <c r="E378" s="16" t="s">
        <v>1</v>
      </c>
      <c r="F378" s="110">
        <v>2</v>
      </c>
      <c r="G378" s="12"/>
      <c r="H378" s="254"/>
      <c r="I378" s="90">
        <f t="shared" si="36"/>
        <v>0</v>
      </c>
      <c r="J378" s="90">
        <v>611.48</v>
      </c>
      <c r="K378" s="227" t="e">
        <f>VLOOKUP(D378,#REF!,2,FALSE)</f>
        <v>#REF!</v>
      </c>
      <c r="L378" s="47"/>
      <c r="M378" s="33" t="s">
        <v>7151</v>
      </c>
      <c r="N378" s="47" t="str">
        <f t="shared" si="32"/>
        <v>12.003.000028.SEI -PINI</v>
      </c>
      <c r="O378" s="47"/>
      <c r="P378" t="str">
        <f t="shared" si="33"/>
        <v>MDF-Man-0339/15</v>
      </c>
      <c r="R378" s="178">
        <v>485.91726417856</v>
      </c>
      <c r="T378" s="62" t="s">
        <v>4840</v>
      </c>
    </row>
    <row r="379" spans="1:20" ht="27" customHeight="1">
      <c r="A379" s="207" t="s">
        <v>2668</v>
      </c>
      <c r="B379" s="13" t="str">
        <f t="shared" si="34"/>
        <v>MDF-Man-0340/15</v>
      </c>
      <c r="C379" s="12" t="str">
        <f t="shared" si="35"/>
        <v>12.003.000029.SEI -PINI</v>
      </c>
      <c r="D379" s="17" t="s">
        <v>280</v>
      </c>
      <c r="E379" s="16" t="s">
        <v>1</v>
      </c>
      <c r="F379" s="110">
        <v>2</v>
      </c>
      <c r="G379" s="12"/>
      <c r="H379" s="254"/>
      <c r="I379" s="90">
        <f t="shared" si="36"/>
        <v>0</v>
      </c>
      <c r="J379" s="90">
        <v>1186.96</v>
      </c>
      <c r="K379" s="227" t="e">
        <f>VLOOKUP(D379,#REF!,2,FALSE)</f>
        <v>#REF!</v>
      </c>
      <c r="L379" s="47"/>
      <c r="M379" s="33" t="s">
        <v>7152</v>
      </c>
      <c r="N379" s="47" t="str">
        <f t="shared" si="32"/>
        <v>12.003.000029.SEI -PINI</v>
      </c>
      <c r="O379" s="47"/>
      <c r="P379" t="str">
        <f t="shared" si="33"/>
        <v>MDF-Man-0340/15</v>
      </c>
      <c r="R379" s="178">
        <v>943.23284296264001</v>
      </c>
      <c r="T379" s="62" t="s">
        <v>4841</v>
      </c>
    </row>
    <row r="380" spans="1:20" ht="27" customHeight="1">
      <c r="A380" s="207" t="s">
        <v>2669</v>
      </c>
      <c r="B380" s="13" t="str">
        <f t="shared" si="34"/>
        <v>MDF-Man-0341/15</v>
      </c>
      <c r="C380" s="12" t="str">
        <f t="shared" si="35"/>
        <v>12.003.000030.SEI -PINI</v>
      </c>
      <c r="D380" s="17" t="s">
        <v>281</v>
      </c>
      <c r="E380" s="16" t="s">
        <v>1</v>
      </c>
      <c r="F380" s="110">
        <v>2</v>
      </c>
      <c r="G380" s="12"/>
      <c r="H380" s="254"/>
      <c r="I380" s="90">
        <f t="shared" si="36"/>
        <v>0</v>
      </c>
      <c r="J380" s="90">
        <v>462.21</v>
      </c>
      <c r="K380" s="227" t="e">
        <f>VLOOKUP(D380,#REF!,2,FALSE)</f>
        <v>#REF!</v>
      </c>
      <c r="L380" s="47"/>
      <c r="M380" s="33" t="s">
        <v>7153</v>
      </c>
      <c r="N380" s="47" t="str">
        <f t="shared" si="32"/>
        <v>12.003.000030.SEI -PINI</v>
      </c>
      <c r="O380" s="47"/>
      <c r="P380" t="str">
        <f t="shared" si="33"/>
        <v>MDF-Man-0341/15</v>
      </c>
      <c r="R380" s="178">
        <v>367.29828989983997</v>
      </c>
      <c r="T380" s="62" t="s">
        <v>4842</v>
      </c>
    </row>
    <row r="381" spans="1:20" ht="27" customHeight="1">
      <c r="A381" s="207" t="s">
        <v>2670</v>
      </c>
      <c r="B381" s="13" t="str">
        <f t="shared" si="34"/>
        <v>MDF-Man-0342/15</v>
      </c>
      <c r="C381" s="12" t="str">
        <f t="shared" si="35"/>
        <v>12.003.000031.SEI -PINI</v>
      </c>
      <c r="D381" s="17" t="s">
        <v>282</v>
      </c>
      <c r="E381" s="16" t="s">
        <v>1</v>
      </c>
      <c r="F381" s="110">
        <v>2</v>
      </c>
      <c r="G381" s="12"/>
      <c r="H381" s="254"/>
      <c r="I381" s="90">
        <f t="shared" si="36"/>
        <v>0</v>
      </c>
      <c r="J381" s="90">
        <v>945.45</v>
      </c>
      <c r="K381" s="227" t="e">
        <f>VLOOKUP(D381,#REF!,2,FALSE)</f>
        <v>#REF!</v>
      </c>
      <c r="L381" s="47"/>
      <c r="M381" s="33" t="s">
        <v>7154</v>
      </c>
      <c r="N381" s="47" t="str">
        <f t="shared" si="32"/>
        <v>12.003.000031.SEI -PINI</v>
      </c>
      <c r="O381" s="47"/>
      <c r="P381" t="str">
        <f t="shared" si="33"/>
        <v>MDF-Man-0342/15</v>
      </c>
      <c r="R381" s="178">
        <v>751.31295783702501</v>
      </c>
      <c r="T381" s="62" t="s">
        <v>4843</v>
      </c>
    </row>
    <row r="382" spans="1:20" ht="27" customHeight="1">
      <c r="A382" s="207" t="s">
        <v>2671</v>
      </c>
      <c r="B382" s="13" t="str">
        <f t="shared" si="34"/>
        <v>MDF-Man-0343/15</v>
      </c>
      <c r="C382" s="12" t="str">
        <f t="shared" si="35"/>
        <v>12.003.000032.SEI -PINI</v>
      </c>
      <c r="D382" s="17" t="s">
        <v>283</v>
      </c>
      <c r="E382" s="16" t="s">
        <v>1</v>
      </c>
      <c r="F382" s="110">
        <v>2</v>
      </c>
      <c r="G382" s="12"/>
      <c r="H382" s="254"/>
      <c r="I382" s="90">
        <f t="shared" si="36"/>
        <v>0</v>
      </c>
      <c r="J382" s="90">
        <v>1662.58</v>
      </c>
      <c r="K382" s="227" t="e">
        <f>VLOOKUP(D382,#REF!,2,FALSE)</f>
        <v>#REF!</v>
      </c>
      <c r="L382" s="47"/>
      <c r="M382" s="33" t="s">
        <v>7155</v>
      </c>
      <c r="N382" s="47" t="str">
        <f t="shared" si="32"/>
        <v>12.003.000032.SEI -PINI</v>
      </c>
      <c r="O382" s="47"/>
      <c r="P382" t="str">
        <f t="shared" si="33"/>
        <v>MDF-Man-0343/15</v>
      </c>
      <c r="R382" s="178">
        <v>1321.1854866922999</v>
      </c>
      <c r="T382" s="62" t="s">
        <v>4844</v>
      </c>
    </row>
    <row r="383" spans="1:20" ht="27" customHeight="1">
      <c r="A383" s="207" t="s">
        <v>2672</v>
      </c>
      <c r="B383" s="13" t="str">
        <f t="shared" si="34"/>
        <v>MDF-Man-0344/15</v>
      </c>
      <c r="C383" s="12" t="str">
        <f t="shared" si="35"/>
        <v>12.003.000033.SEI -PINI</v>
      </c>
      <c r="D383" s="17" t="s">
        <v>284</v>
      </c>
      <c r="E383" s="16" t="s">
        <v>1</v>
      </c>
      <c r="F383" s="110">
        <v>2</v>
      </c>
      <c r="G383" s="12"/>
      <c r="H383" s="254"/>
      <c r="I383" s="90">
        <f t="shared" si="36"/>
        <v>0</v>
      </c>
      <c r="J383" s="90">
        <v>1233.3900000000001</v>
      </c>
      <c r="K383" s="227" t="e">
        <f>VLOOKUP(D383,#REF!,2,FALSE)</f>
        <v>#REF!</v>
      </c>
      <c r="L383" s="47"/>
      <c r="M383" s="33" t="s">
        <v>7156</v>
      </c>
      <c r="N383" s="47" t="str">
        <f t="shared" si="32"/>
        <v>12.003.000033.SEI -PINI</v>
      </c>
      <c r="O383" s="47"/>
      <c r="P383" t="str">
        <f t="shared" si="33"/>
        <v>MDF-Man-0344/15</v>
      </c>
      <c r="R383" s="178">
        <v>980.12941155516796</v>
      </c>
      <c r="T383" s="62" t="s">
        <v>4845</v>
      </c>
    </row>
    <row r="384" spans="1:20" ht="27" customHeight="1">
      <c r="A384" s="207" t="s">
        <v>2673</v>
      </c>
      <c r="B384" s="13" t="str">
        <f t="shared" si="34"/>
        <v>MDF-Man-0345/15</v>
      </c>
      <c r="C384" s="12" t="str">
        <f t="shared" si="35"/>
        <v>12.003.000034.SEI -PINI</v>
      </c>
      <c r="D384" s="17" t="s">
        <v>285</v>
      </c>
      <c r="E384" s="16" t="s">
        <v>1</v>
      </c>
      <c r="F384" s="110">
        <v>2</v>
      </c>
      <c r="G384" s="12"/>
      <c r="H384" s="254"/>
      <c r="I384" s="90">
        <f t="shared" si="36"/>
        <v>0</v>
      </c>
      <c r="J384" s="90">
        <v>1315.46</v>
      </c>
      <c r="K384" s="227" t="e">
        <f>VLOOKUP(D384,#REF!,2,FALSE)</f>
        <v>#REF!</v>
      </c>
      <c r="L384" s="47"/>
      <c r="M384" s="33" t="s">
        <v>7157</v>
      </c>
      <c r="N384" s="47" t="str">
        <f t="shared" si="32"/>
        <v>12.003.000034.SEI -PINI</v>
      </c>
      <c r="O384" s="47"/>
      <c r="P384" t="str">
        <f t="shared" si="33"/>
        <v>MDF-Man-0345/15</v>
      </c>
      <c r="R384" s="178">
        <v>1045.34224118828</v>
      </c>
      <c r="T384" s="62" t="s">
        <v>4846</v>
      </c>
    </row>
    <row r="385" spans="1:20" ht="27" customHeight="1">
      <c r="A385" s="207" t="s">
        <v>2674</v>
      </c>
      <c r="B385" s="13" t="str">
        <f t="shared" si="34"/>
        <v>MDF-Man-0346/15</v>
      </c>
      <c r="C385" s="12" t="str">
        <f t="shared" si="35"/>
        <v>12.003.000035.SEI -PINI</v>
      </c>
      <c r="D385" s="17" t="s">
        <v>286</v>
      </c>
      <c r="E385" s="16" t="s">
        <v>1</v>
      </c>
      <c r="F385" s="110">
        <v>2</v>
      </c>
      <c r="G385" s="12"/>
      <c r="H385" s="254"/>
      <c r="I385" s="90">
        <f t="shared" si="36"/>
        <v>0</v>
      </c>
      <c r="J385" s="90">
        <v>384.88</v>
      </c>
      <c r="K385" s="227" t="e">
        <f>VLOOKUP(D385,#REF!,2,FALSE)</f>
        <v>#REF!</v>
      </c>
      <c r="L385" s="47"/>
      <c r="M385" s="33" t="s">
        <v>7158</v>
      </c>
      <c r="N385" s="47" t="str">
        <f t="shared" si="32"/>
        <v>12.003.000035.SEI -PINI</v>
      </c>
      <c r="O385" s="47"/>
      <c r="P385" t="str">
        <f t="shared" si="33"/>
        <v>MDF-Man-0346/15</v>
      </c>
      <c r="R385" s="178">
        <v>305.85190384864001</v>
      </c>
      <c r="T385" s="62" t="s">
        <v>4847</v>
      </c>
    </row>
    <row r="386" spans="1:20" ht="27" customHeight="1">
      <c r="A386" s="207" t="s">
        <v>2675</v>
      </c>
      <c r="B386" s="13" t="str">
        <f t="shared" si="34"/>
        <v>MDF-Man-0347/15</v>
      </c>
      <c r="C386" s="12" t="str">
        <f t="shared" si="35"/>
        <v>12.003.000036.SEI -PINI</v>
      </c>
      <c r="D386" s="17" t="s">
        <v>287</v>
      </c>
      <c r="E386" s="16" t="s">
        <v>1</v>
      </c>
      <c r="F386" s="110">
        <v>2</v>
      </c>
      <c r="G386" s="12"/>
      <c r="H386" s="254"/>
      <c r="I386" s="90">
        <f t="shared" si="36"/>
        <v>0</v>
      </c>
      <c r="J386" s="90">
        <v>1123.26</v>
      </c>
      <c r="K386" s="227" t="e">
        <f>VLOOKUP(D386,#REF!,2,FALSE)</f>
        <v>#REF!</v>
      </c>
      <c r="L386" s="47"/>
      <c r="M386" s="33" t="s">
        <v>7159</v>
      </c>
      <c r="N386" s="47" t="str">
        <f t="shared" si="32"/>
        <v>12.003.000036.SEI -PINI</v>
      </c>
      <c r="O386" s="47"/>
      <c r="P386" t="str">
        <f t="shared" si="33"/>
        <v>MDF-Man-0347/15</v>
      </c>
      <c r="R386" s="178">
        <v>892.60779421129996</v>
      </c>
      <c r="T386" s="62" t="s">
        <v>4848</v>
      </c>
    </row>
    <row r="387" spans="1:20" ht="27" customHeight="1">
      <c r="A387" s="207" t="s">
        <v>2676</v>
      </c>
      <c r="B387" s="13" t="str">
        <f t="shared" si="34"/>
        <v>MDF-Man-0348/15</v>
      </c>
      <c r="C387" s="12" t="str">
        <f t="shared" si="35"/>
        <v>12.003.000037.SEI -PINI</v>
      </c>
      <c r="D387" s="17" t="s">
        <v>288</v>
      </c>
      <c r="E387" s="16" t="s">
        <v>1</v>
      </c>
      <c r="F387" s="110">
        <v>2</v>
      </c>
      <c r="G387" s="12"/>
      <c r="H387" s="254"/>
      <c r="I387" s="90">
        <f t="shared" si="36"/>
        <v>0</v>
      </c>
      <c r="J387" s="90">
        <v>803.64</v>
      </c>
      <c r="K387" s="227" t="e">
        <f>VLOOKUP(D387,#REF!,2,FALSE)</f>
        <v>#REF!</v>
      </c>
      <c r="L387" s="47"/>
      <c r="M387" s="33" t="s">
        <v>7160</v>
      </c>
      <c r="N387" s="47" t="str">
        <f t="shared" si="32"/>
        <v>12.003.000037.SEI -PINI</v>
      </c>
      <c r="O387" s="47"/>
      <c r="P387" t="str">
        <f t="shared" si="33"/>
        <v>MDF-Man-0348/15</v>
      </c>
      <c r="R387" s="178">
        <v>638.62059123059998</v>
      </c>
      <c r="T387" s="62" t="s">
        <v>4849</v>
      </c>
    </row>
    <row r="388" spans="1:20" ht="27" customHeight="1">
      <c r="A388" s="207" t="s">
        <v>2677</v>
      </c>
      <c r="B388" s="13" t="str">
        <f t="shared" si="34"/>
        <v>MDF-Man-0349/15</v>
      </c>
      <c r="C388" s="12" t="str">
        <f t="shared" si="35"/>
        <v>12.003.000038.SEI -PINI</v>
      </c>
      <c r="D388" s="17" t="s">
        <v>289</v>
      </c>
      <c r="E388" s="16" t="s">
        <v>1</v>
      </c>
      <c r="F388" s="110">
        <v>2</v>
      </c>
      <c r="G388" s="12"/>
      <c r="H388" s="254"/>
      <c r="I388" s="90">
        <f t="shared" si="36"/>
        <v>0</v>
      </c>
      <c r="J388" s="90">
        <v>631.05999999999995</v>
      </c>
      <c r="K388" s="227" t="e">
        <f>VLOOKUP(D388,#REF!,2,FALSE)</f>
        <v>#REF!</v>
      </c>
      <c r="L388" s="47"/>
      <c r="M388" s="33" t="s">
        <v>7161</v>
      </c>
      <c r="N388" s="47" t="str">
        <f t="shared" si="32"/>
        <v>12.003.000038.SEI -PINI</v>
      </c>
      <c r="O388" s="47"/>
      <c r="P388" t="str">
        <f t="shared" si="33"/>
        <v>MDF-Man-0349/15</v>
      </c>
      <c r="R388" s="178">
        <v>501.48197189134999</v>
      </c>
      <c r="T388" s="62" t="s">
        <v>4850</v>
      </c>
    </row>
    <row r="389" spans="1:20" ht="27" customHeight="1">
      <c r="A389" s="207" t="s">
        <v>2678</v>
      </c>
      <c r="B389" s="13" t="str">
        <f t="shared" si="34"/>
        <v>MDF-Man-0350/15</v>
      </c>
      <c r="C389" s="12" t="str">
        <f t="shared" si="35"/>
        <v>12.003.000039.SEI -PINI</v>
      </c>
      <c r="D389" s="17" t="s">
        <v>290</v>
      </c>
      <c r="E389" s="16" t="s">
        <v>1</v>
      </c>
      <c r="F389" s="110">
        <v>2</v>
      </c>
      <c r="G389" s="12"/>
      <c r="H389" s="254"/>
      <c r="I389" s="90">
        <f t="shared" si="36"/>
        <v>0</v>
      </c>
      <c r="J389" s="90">
        <v>365.36</v>
      </c>
      <c r="K389" s="227" t="e">
        <f>VLOOKUP(D389,#REF!,2,FALSE)</f>
        <v>#REF!</v>
      </c>
      <c r="L389" s="47"/>
      <c r="M389" s="33" t="s">
        <v>7162</v>
      </c>
      <c r="N389" s="47" t="str">
        <f t="shared" si="32"/>
        <v>12.003.000039.SEI -PINI</v>
      </c>
      <c r="O389" s="47"/>
      <c r="P389" t="str">
        <f t="shared" si="33"/>
        <v>MDF-Man-0350/15</v>
      </c>
      <c r="R389" s="178">
        <v>290.33709467390997</v>
      </c>
      <c r="T389" s="62" t="s">
        <v>4851</v>
      </c>
    </row>
    <row r="390" spans="1:20" ht="27" customHeight="1">
      <c r="A390" s="207" t="s">
        <v>2679</v>
      </c>
      <c r="B390" s="13" t="str">
        <f t="shared" si="34"/>
        <v>MDF-Man-0351/15</v>
      </c>
      <c r="C390" s="12" t="str">
        <f t="shared" si="35"/>
        <v>12.003.000040.SEI -PINI</v>
      </c>
      <c r="D390" s="17" t="s">
        <v>291</v>
      </c>
      <c r="E390" s="16" t="s">
        <v>1</v>
      </c>
      <c r="F390" s="110">
        <v>2</v>
      </c>
      <c r="G390" s="12"/>
      <c r="H390" s="254"/>
      <c r="I390" s="90">
        <f t="shared" si="36"/>
        <v>0</v>
      </c>
      <c r="J390" s="90">
        <v>949.01</v>
      </c>
      <c r="K390" s="227" t="e">
        <f>VLOOKUP(D390,#REF!,2,FALSE)</f>
        <v>#REF!</v>
      </c>
      <c r="L390" s="47"/>
      <c r="M390" s="33" t="s">
        <v>7163</v>
      </c>
      <c r="N390" s="47" t="str">
        <f t="shared" si="32"/>
        <v>12.003.000040.SEI -PINI</v>
      </c>
      <c r="O390" s="47"/>
      <c r="P390" t="str">
        <f t="shared" si="33"/>
        <v>MDF-Man-0351/15</v>
      </c>
      <c r="R390" s="178">
        <v>754.14284296264009</v>
      </c>
      <c r="T390" s="62" t="s">
        <v>4852</v>
      </c>
    </row>
    <row r="391" spans="1:20" ht="27" customHeight="1">
      <c r="A391" s="207" t="s">
        <v>2680</v>
      </c>
      <c r="B391" s="13" t="str">
        <f t="shared" si="34"/>
        <v>MDF-Man-0352/15</v>
      </c>
      <c r="C391" s="12" t="str">
        <f t="shared" si="35"/>
        <v>12.004.000003.SEI -PINI</v>
      </c>
      <c r="D391" s="17" t="s">
        <v>292</v>
      </c>
      <c r="E391" s="16" t="s">
        <v>0</v>
      </c>
      <c r="F391" s="110">
        <v>1</v>
      </c>
      <c r="G391" s="12"/>
      <c r="H391" s="254"/>
      <c r="I391" s="90">
        <f t="shared" si="36"/>
        <v>0</v>
      </c>
      <c r="J391" s="90">
        <v>7553.49</v>
      </c>
      <c r="K391" s="227" t="e">
        <f>VLOOKUP(D391,#REF!,2,FALSE)</f>
        <v>#REF!</v>
      </c>
      <c r="L391" s="47"/>
      <c r="M391" s="33" t="s">
        <v>7164</v>
      </c>
      <c r="N391" s="47" t="str">
        <f t="shared" si="32"/>
        <v>12.004.000003.SEI -PINI</v>
      </c>
      <c r="O391" s="47"/>
      <c r="P391" t="str">
        <f t="shared" si="33"/>
        <v>MDF-Man-0352/15</v>
      </c>
      <c r="R391" s="178">
        <v>6002.452472299</v>
      </c>
      <c r="T391" s="62" t="s">
        <v>4853</v>
      </c>
    </row>
    <row r="392" spans="1:20" ht="27" customHeight="1">
      <c r="A392" s="207" t="s">
        <v>2681</v>
      </c>
      <c r="B392" s="13" t="str">
        <f t="shared" si="34"/>
        <v>MDF-Man-0353/15</v>
      </c>
      <c r="C392" s="12" t="str">
        <f t="shared" si="35"/>
        <v>12.004.000004.SEI -PINI</v>
      </c>
      <c r="D392" s="17" t="s">
        <v>293</v>
      </c>
      <c r="E392" s="16" t="s">
        <v>0</v>
      </c>
      <c r="F392" s="110">
        <v>2</v>
      </c>
      <c r="G392" s="12"/>
      <c r="H392" s="254"/>
      <c r="I392" s="90">
        <f t="shared" si="36"/>
        <v>0</v>
      </c>
      <c r="J392" s="90">
        <v>359.27</v>
      </c>
      <c r="K392" s="227" t="e">
        <f>VLOOKUP(D392,#REF!,2,FALSE)</f>
        <v>#REF!</v>
      </c>
      <c r="L392" s="47"/>
      <c r="M392" s="33" t="s">
        <v>7165</v>
      </c>
      <c r="N392" s="47" t="str">
        <f t="shared" si="32"/>
        <v>12.004.000004.SEI -PINI</v>
      </c>
      <c r="O392" s="47"/>
      <c r="P392" t="str">
        <f t="shared" si="33"/>
        <v>MDF-Man-0353/15</v>
      </c>
      <c r="R392" s="178">
        <v>285.49624395000001</v>
      </c>
      <c r="T392" s="62" t="s">
        <v>4854</v>
      </c>
    </row>
    <row r="393" spans="1:20" ht="27" customHeight="1">
      <c r="A393" s="207" t="s">
        <v>2682</v>
      </c>
      <c r="B393" s="13" t="str">
        <f t="shared" si="34"/>
        <v>MDF-Man-0354/15</v>
      </c>
      <c r="C393" s="12" t="str">
        <f t="shared" si="35"/>
        <v>12.004.000006.SEI -PINI</v>
      </c>
      <c r="D393" s="17" t="s">
        <v>294</v>
      </c>
      <c r="E393" s="16" t="s">
        <v>0</v>
      </c>
      <c r="F393" s="110">
        <v>1</v>
      </c>
      <c r="G393" s="12"/>
      <c r="H393" s="254"/>
      <c r="I393" s="90">
        <f t="shared" si="36"/>
        <v>0</v>
      </c>
      <c r="J393" s="90">
        <v>222.44</v>
      </c>
      <c r="K393" s="227" t="e">
        <f>VLOOKUP(D393,#REF!,2,FALSE)</f>
        <v>#REF!</v>
      </c>
      <c r="L393" s="47"/>
      <c r="M393" s="33" t="s">
        <v>7166</v>
      </c>
      <c r="N393" s="47" t="str">
        <f t="shared" si="32"/>
        <v>12.004.000006.SEI -PINI</v>
      </c>
      <c r="O393" s="47"/>
      <c r="P393" t="str">
        <f t="shared" si="33"/>
        <v>MDF-Man-0354/15</v>
      </c>
      <c r="R393" s="178">
        <v>176.76691688299999</v>
      </c>
      <c r="T393" s="62" t="s">
        <v>4855</v>
      </c>
    </row>
    <row r="394" spans="1:20" ht="27" customHeight="1">
      <c r="A394" s="207" t="s">
        <v>2683</v>
      </c>
      <c r="B394" s="13" t="str">
        <f t="shared" si="34"/>
        <v>MDF-Man-0355/15</v>
      </c>
      <c r="C394" s="12" t="str">
        <f t="shared" si="35"/>
        <v>12.004.000007.SEI -PINI</v>
      </c>
      <c r="D394" s="17" t="s">
        <v>295</v>
      </c>
      <c r="E394" s="16" t="s">
        <v>0</v>
      </c>
      <c r="F394" s="110">
        <v>1</v>
      </c>
      <c r="G394" s="12"/>
      <c r="H394" s="254"/>
      <c r="I394" s="90">
        <f t="shared" si="36"/>
        <v>0</v>
      </c>
      <c r="J394" s="90">
        <v>475.66</v>
      </c>
      <c r="K394" s="227" t="e">
        <f>VLOOKUP(D394,#REF!,2,FALSE)</f>
        <v>#REF!</v>
      </c>
      <c r="L394" s="47"/>
      <c r="M394" s="33" t="s">
        <v>7167</v>
      </c>
      <c r="N394" s="47" t="str">
        <f t="shared" si="32"/>
        <v>12.004.000007.SEI -PINI</v>
      </c>
      <c r="O394" s="47"/>
      <c r="P394" t="str">
        <f t="shared" si="33"/>
        <v>MDF-Man-0355/15</v>
      </c>
      <c r="R394" s="178">
        <v>377.98557923200002</v>
      </c>
      <c r="T394" s="62" t="s">
        <v>4856</v>
      </c>
    </row>
    <row r="395" spans="1:20" ht="27" customHeight="1">
      <c r="A395" s="207" t="s">
        <v>2684</v>
      </c>
      <c r="B395" s="13" t="str">
        <f t="shared" si="34"/>
        <v>MDF-Man-0356/15</v>
      </c>
      <c r="C395" s="12" t="str">
        <f t="shared" si="35"/>
        <v>12.004.000008.SEI -PINI</v>
      </c>
      <c r="D395" s="17" t="s">
        <v>296</v>
      </c>
      <c r="E395" s="16" t="s">
        <v>1</v>
      </c>
      <c r="F395" s="110">
        <v>1</v>
      </c>
      <c r="G395" s="12"/>
      <c r="H395" s="254"/>
      <c r="I395" s="90">
        <f t="shared" si="36"/>
        <v>0</v>
      </c>
      <c r="J395" s="90">
        <v>10547.91</v>
      </c>
      <c r="K395" s="227" t="e">
        <f>VLOOKUP(D395,#REF!,2,FALSE)</f>
        <v>#REF!</v>
      </c>
      <c r="L395" s="47"/>
      <c r="M395" s="33" t="s">
        <v>7168</v>
      </c>
      <c r="N395" s="47" t="str">
        <f t="shared" si="32"/>
        <v>12.004.000008.SEI -PINI</v>
      </c>
      <c r="O395" s="47"/>
      <c r="P395" t="str">
        <f t="shared" si="33"/>
        <v>MDF-Man-0356/15</v>
      </c>
      <c r="R395" s="178">
        <v>8382</v>
      </c>
      <c r="T395" s="62" t="s">
        <v>4857</v>
      </c>
    </row>
    <row r="396" spans="1:20" ht="27" customHeight="1">
      <c r="A396" s="207" t="s">
        <v>2685</v>
      </c>
      <c r="B396" s="13" t="str">
        <f t="shared" si="34"/>
        <v>MDF-Man-0357/15</v>
      </c>
      <c r="C396" s="12" t="str">
        <f t="shared" si="35"/>
        <v>12.004.000020.SEI -PINI</v>
      </c>
      <c r="D396" s="17" t="s">
        <v>297</v>
      </c>
      <c r="E396" s="16" t="s">
        <v>1</v>
      </c>
      <c r="F396" s="110">
        <v>1</v>
      </c>
      <c r="G396" s="12"/>
      <c r="H396" s="254"/>
      <c r="I396" s="90">
        <f t="shared" si="36"/>
        <v>0</v>
      </c>
      <c r="J396" s="90">
        <v>1239.8699999999999</v>
      </c>
      <c r="K396" s="227" t="e">
        <f>VLOOKUP(D396,#REF!,2,FALSE)</f>
        <v>#REF!</v>
      </c>
      <c r="L396" s="47"/>
      <c r="M396" s="33" t="s">
        <v>7169</v>
      </c>
      <c r="N396" s="47" t="str">
        <f t="shared" si="32"/>
        <v>12.004.000020.SEI -PINI</v>
      </c>
      <c r="O396" s="47"/>
      <c r="P396" t="str">
        <f t="shared" si="33"/>
        <v>MDF-Man-0357/15</v>
      </c>
      <c r="R396" s="178">
        <v>985.2727386726998</v>
      </c>
      <c r="T396" s="62" t="s">
        <v>4858</v>
      </c>
    </row>
    <row r="397" spans="1:20" ht="27" customHeight="1">
      <c r="A397" s="207" t="s">
        <v>2686</v>
      </c>
      <c r="B397" s="13" t="str">
        <f t="shared" si="34"/>
        <v>MDF-Man-0358/15</v>
      </c>
      <c r="C397" s="12" t="str">
        <f t="shared" si="35"/>
        <v>12.004.000021.SEI -PINI</v>
      </c>
      <c r="D397" s="17" t="s">
        <v>298</v>
      </c>
      <c r="E397" s="16" t="s">
        <v>1</v>
      </c>
      <c r="F397" s="110">
        <v>1</v>
      </c>
      <c r="G397" s="12"/>
      <c r="H397" s="254"/>
      <c r="I397" s="90">
        <f t="shared" si="36"/>
        <v>0</v>
      </c>
      <c r="J397" s="90">
        <v>1652.8</v>
      </c>
      <c r="K397" s="227" t="e">
        <f>VLOOKUP(D397,#REF!,2,FALSE)</f>
        <v>#REF!</v>
      </c>
      <c r="L397" s="47"/>
      <c r="M397" s="33" t="s">
        <v>7170</v>
      </c>
      <c r="N397" s="47" t="str">
        <f t="shared" si="32"/>
        <v>12.004.000021.SEI -PINI</v>
      </c>
      <c r="O397" s="47"/>
      <c r="P397" t="str">
        <f t="shared" si="33"/>
        <v>MDF-Man-0358/15</v>
      </c>
      <c r="R397" s="178">
        <v>1313.4156487317998</v>
      </c>
      <c r="T397" s="62" t="s">
        <v>4859</v>
      </c>
    </row>
    <row r="398" spans="1:20" ht="27" customHeight="1">
      <c r="A398" s="207" t="s">
        <v>2687</v>
      </c>
      <c r="B398" s="13" t="str">
        <f t="shared" si="34"/>
        <v>MDF-Man-0359/15</v>
      </c>
      <c r="C398" s="12" t="str">
        <f t="shared" si="35"/>
        <v>12.004.000026.SEI -PINI</v>
      </c>
      <c r="D398" s="17" t="s">
        <v>299</v>
      </c>
      <c r="E398" s="16" t="s">
        <v>1</v>
      </c>
      <c r="F398" s="110">
        <v>1</v>
      </c>
      <c r="G398" s="12"/>
      <c r="H398" s="254"/>
      <c r="I398" s="90">
        <f t="shared" si="36"/>
        <v>0</v>
      </c>
      <c r="J398" s="90">
        <v>844.32</v>
      </c>
      <c r="K398" s="227" t="e">
        <f>VLOOKUP(D398,#REF!,2,FALSE)</f>
        <v>#REF!</v>
      </c>
      <c r="L398" s="47"/>
      <c r="M398" s="33" t="s">
        <v>7171</v>
      </c>
      <c r="N398" s="47" t="str">
        <f t="shared" si="32"/>
        <v>12.004.000026.SEI -PINI</v>
      </c>
      <c r="O398" s="47"/>
      <c r="P398" t="str">
        <f t="shared" si="33"/>
        <v>MDF-Man-0359/15</v>
      </c>
      <c r="R398" s="178">
        <v>670.94411121024984</v>
      </c>
      <c r="T398" s="62" t="s">
        <v>4860</v>
      </c>
    </row>
    <row r="399" spans="1:20" ht="27" customHeight="1">
      <c r="A399" s="207" t="s">
        <v>2688</v>
      </c>
      <c r="B399" s="13" t="str">
        <f t="shared" si="34"/>
        <v>MDF-Man-0360/15</v>
      </c>
      <c r="C399" s="12" t="str">
        <f t="shared" si="35"/>
        <v>12.004.000027.SEI -PINI</v>
      </c>
      <c r="D399" s="17" t="s">
        <v>300</v>
      </c>
      <c r="E399" s="16" t="s">
        <v>1</v>
      </c>
      <c r="F399" s="110">
        <v>1</v>
      </c>
      <c r="G399" s="12"/>
      <c r="H399" s="254"/>
      <c r="I399" s="90">
        <f t="shared" si="36"/>
        <v>0</v>
      </c>
      <c r="J399" s="90">
        <v>844.81</v>
      </c>
      <c r="K399" s="227" t="e">
        <f>VLOOKUP(D399,#REF!,2,FALSE)</f>
        <v>#REF!</v>
      </c>
      <c r="L399" s="47"/>
      <c r="M399" s="33" t="s">
        <v>7172</v>
      </c>
      <c r="N399" s="47" t="str">
        <f t="shared" si="32"/>
        <v>12.004.000027.SEI -PINI</v>
      </c>
      <c r="O399" s="47"/>
      <c r="P399" t="str">
        <f t="shared" si="33"/>
        <v>MDF-Man-0360/15</v>
      </c>
      <c r="R399" s="178">
        <v>671.33411121024983</v>
      </c>
      <c r="T399" s="62" t="s">
        <v>4861</v>
      </c>
    </row>
    <row r="400" spans="1:20" ht="27" customHeight="1">
      <c r="A400" s="207" t="s">
        <v>2689</v>
      </c>
      <c r="B400" s="13" t="str">
        <f t="shared" si="34"/>
        <v>MDF-Man-0361/15</v>
      </c>
      <c r="C400" s="12" t="str">
        <f t="shared" si="35"/>
        <v>12.004.000028.SEI -PINI</v>
      </c>
      <c r="D400" s="17" t="s">
        <v>301</v>
      </c>
      <c r="E400" s="16" t="s">
        <v>1</v>
      </c>
      <c r="F400" s="110">
        <v>1</v>
      </c>
      <c r="G400" s="12"/>
      <c r="H400" s="254"/>
      <c r="I400" s="90">
        <f t="shared" si="36"/>
        <v>0</v>
      </c>
      <c r="J400" s="90">
        <v>844.81</v>
      </c>
      <c r="K400" s="227" t="e">
        <f>VLOOKUP(D400,#REF!,2,FALSE)</f>
        <v>#REF!</v>
      </c>
      <c r="L400" s="47"/>
      <c r="M400" s="33" t="s">
        <v>7173</v>
      </c>
      <c r="N400" s="47" t="str">
        <f t="shared" si="32"/>
        <v>12.004.000028.SEI -PINI</v>
      </c>
      <c r="O400" s="47"/>
      <c r="P400" t="str">
        <f t="shared" si="33"/>
        <v>MDF-Man-0361/15</v>
      </c>
      <c r="R400" s="178">
        <v>671.33411121024983</v>
      </c>
      <c r="T400" s="62" t="s">
        <v>4862</v>
      </c>
    </row>
    <row r="401" spans="1:20" ht="27" customHeight="1">
      <c r="A401" s="207" t="s">
        <v>2690</v>
      </c>
      <c r="B401" s="13" t="str">
        <f t="shared" si="34"/>
        <v>MDF-Man-0362/15</v>
      </c>
      <c r="C401" s="12" t="str">
        <f t="shared" si="35"/>
        <v>12.004.000029.SEI -PINI</v>
      </c>
      <c r="D401" s="17" t="s">
        <v>302</v>
      </c>
      <c r="E401" s="16" t="s">
        <v>1</v>
      </c>
      <c r="F401" s="110">
        <v>1</v>
      </c>
      <c r="G401" s="12"/>
      <c r="H401" s="254"/>
      <c r="I401" s="90">
        <f t="shared" si="36"/>
        <v>0</v>
      </c>
      <c r="J401" s="90">
        <v>899.84</v>
      </c>
      <c r="K401" s="227" t="e">
        <f>VLOOKUP(D401,#REF!,2,FALSE)</f>
        <v>#REF!</v>
      </c>
      <c r="L401" s="47"/>
      <c r="M401" s="33" t="s">
        <v>7174</v>
      </c>
      <c r="N401" s="47" t="str">
        <f t="shared" ref="N401:N481" si="37">M401&amp;" -PINI"</f>
        <v>12.004.000029.SEI -PINI</v>
      </c>
      <c r="O401" s="47"/>
      <c r="P401" t="str">
        <f t="shared" si="33"/>
        <v>MDF-Man-0362/15</v>
      </c>
      <c r="R401" s="178">
        <v>715.06593505289982</v>
      </c>
      <c r="T401" s="62" t="s">
        <v>4863</v>
      </c>
    </row>
    <row r="402" spans="1:20" ht="27" customHeight="1">
      <c r="A402" s="207" t="s">
        <v>2691</v>
      </c>
      <c r="B402" s="13" t="str">
        <f t="shared" si="34"/>
        <v>MDF-Man-0363/15</v>
      </c>
      <c r="C402" s="12" t="str">
        <f t="shared" si="35"/>
        <v>12.004.000032.SEI -PINI</v>
      </c>
      <c r="D402" s="17" t="s">
        <v>303</v>
      </c>
      <c r="E402" s="16" t="s">
        <v>1</v>
      </c>
      <c r="F402" s="110">
        <v>1</v>
      </c>
      <c r="G402" s="12"/>
      <c r="H402" s="254"/>
      <c r="I402" s="90">
        <f t="shared" si="36"/>
        <v>0</v>
      </c>
      <c r="J402" s="90">
        <v>1329</v>
      </c>
      <c r="K402" s="227" t="e">
        <f>VLOOKUP(D402,#REF!,2,FALSE)</f>
        <v>#REF!</v>
      </c>
      <c r="L402" s="47"/>
      <c r="M402" s="33" t="s">
        <v>7175</v>
      </c>
      <c r="N402" s="47" t="str">
        <f t="shared" si="37"/>
        <v>12.004.000032.SEI -PINI</v>
      </c>
      <c r="O402" s="47"/>
      <c r="P402" t="str">
        <f t="shared" si="33"/>
        <v>MDF-Man-0363/15</v>
      </c>
      <c r="R402" s="178">
        <v>1056.0992232479998</v>
      </c>
      <c r="T402" s="62" t="s">
        <v>4864</v>
      </c>
    </row>
    <row r="403" spans="1:20" ht="27" customHeight="1">
      <c r="A403" s="207" t="s">
        <v>2692</v>
      </c>
      <c r="B403" s="13" t="str">
        <f t="shared" si="34"/>
        <v>MDF-Man-0364/15</v>
      </c>
      <c r="C403" s="12" t="str">
        <f t="shared" si="35"/>
        <v>12.004.000033.SEI -PINI</v>
      </c>
      <c r="D403" s="17" t="s">
        <v>304</v>
      </c>
      <c r="E403" s="16" t="s">
        <v>1</v>
      </c>
      <c r="F403" s="110">
        <v>1</v>
      </c>
      <c r="G403" s="12"/>
      <c r="H403" s="254"/>
      <c r="I403" s="90">
        <f t="shared" si="36"/>
        <v>0</v>
      </c>
      <c r="J403" s="90">
        <v>3827.82</v>
      </c>
      <c r="K403" s="227" t="e">
        <f>VLOOKUP(D403,#REF!,2,FALSE)</f>
        <v>#REF!</v>
      </c>
      <c r="L403" s="47"/>
      <c r="M403" s="33" t="s">
        <v>7176</v>
      </c>
      <c r="N403" s="47" t="str">
        <f t="shared" si="37"/>
        <v>12.004.000033.SEI -PINI</v>
      </c>
      <c r="O403" s="47"/>
      <c r="P403" t="str">
        <f t="shared" si="33"/>
        <v>MDF-Man-0364/15</v>
      </c>
      <c r="R403" s="178">
        <v>3041.8158296659999</v>
      </c>
      <c r="T403" s="62" t="s">
        <v>4865</v>
      </c>
    </row>
    <row r="404" spans="1:20" ht="27" customHeight="1">
      <c r="A404" s="207" t="s">
        <v>2693</v>
      </c>
      <c r="B404" s="13" t="str">
        <f t="shared" si="34"/>
        <v>MDF-Man-0365/15</v>
      </c>
      <c r="C404" s="12" t="str">
        <f t="shared" si="35"/>
        <v>12.006.000001.SEI -PINI</v>
      </c>
      <c r="D404" s="17" t="s">
        <v>305</v>
      </c>
      <c r="E404" s="16" t="s">
        <v>16</v>
      </c>
      <c r="F404" s="110">
        <v>1</v>
      </c>
      <c r="G404" s="12"/>
      <c r="H404" s="254"/>
      <c r="I404" s="90">
        <f t="shared" si="36"/>
        <v>0</v>
      </c>
      <c r="J404" s="90">
        <v>117.95</v>
      </c>
      <c r="K404" s="227" t="e">
        <f>VLOOKUP(D404,#REF!,2,FALSE)</f>
        <v>#REF!</v>
      </c>
      <c r="L404" s="47"/>
      <c r="M404" s="33" t="s">
        <v>7177</v>
      </c>
      <c r="N404" s="47" t="str">
        <f t="shared" si="37"/>
        <v>12.006.000001.SEI -PINI</v>
      </c>
      <c r="O404" s="47"/>
      <c r="P404" t="str">
        <f t="shared" ref="P404:P484" si="38">T404&amp;"/15"</f>
        <v>MDF-Man-0365/15</v>
      </c>
      <c r="R404" s="178">
        <v>93.731898945599994</v>
      </c>
      <c r="T404" s="62" t="s">
        <v>4866</v>
      </c>
    </row>
    <row r="405" spans="1:20" ht="27" customHeight="1">
      <c r="A405" s="207" t="s">
        <v>6682</v>
      </c>
      <c r="B405" s="13" t="str">
        <f t="shared" si="34"/>
        <v>MDF-Man-0366/15</v>
      </c>
      <c r="C405" s="12" t="s">
        <v>6685</v>
      </c>
      <c r="D405" s="15" t="s">
        <v>6694</v>
      </c>
      <c r="E405" s="11" t="s">
        <v>1</v>
      </c>
      <c r="F405" s="110">
        <v>30</v>
      </c>
      <c r="G405" s="12"/>
      <c r="H405" s="254"/>
      <c r="I405" s="90">
        <f t="shared" si="36"/>
        <v>0</v>
      </c>
      <c r="J405" s="90">
        <v>37.4</v>
      </c>
      <c r="K405" s="227" t="e">
        <f>VLOOKUP(D405,#REF!,2,FALSE)</f>
        <v>#REF!</v>
      </c>
      <c r="L405" s="47"/>
      <c r="M405" s="33"/>
      <c r="N405" s="47"/>
      <c r="O405" s="47"/>
      <c r="P405" t="str">
        <f t="shared" si="38"/>
        <v>MDF-Man-0366/15</v>
      </c>
      <c r="R405" s="90">
        <v>29.72</v>
      </c>
      <c r="T405" s="62" t="s">
        <v>4867</v>
      </c>
    </row>
    <row r="406" spans="1:20" ht="27" customHeight="1">
      <c r="A406" s="207" t="s">
        <v>6683</v>
      </c>
      <c r="B406" s="13" t="str">
        <f t="shared" si="34"/>
        <v>MDF-Man-0367/15</v>
      </c>
      <c r="C406" s="12" t="s">
        <v>6685</v>
      </c>
      <c r="D406" s="15" t="s">
        <v>6693</v>
      </c>
      <c r="E406" s="11" t="s">
        <v>1</v>
      </c>
      <c r="F406" s="110">
        <v>25</v>
      </c>
      <c r="G406" s="12"/>
      <c r="H406" s="254"/>
      <c r="I406" s="90">
        <f t="shared" si="36"/>
        <v>0</v>
      </c>
      <c r="J406" s="90">
        <v>49.63</v>
      </c>
      <c r="K406" s="227" t="e">
        <f>VLOOKUP(D406,#REF!,2,FALSE)</f>
        <v>#REF!</v>
      </c>
      <c r="L406" s="47"/>
      <c r="M406" s="33"/>
      <c r="N406" s="47"/>
      <c r="O406" s="47"/>
      <c r="P406" t="str">
        <f t="shared" si="38"/>
        <v>MDF-Man-0367/15</v>
      </c>
      <c r="R406" s="90">
        <v>39.44</v>
      </c>
      <c r="T406" s="62" t="s">
        <v>4868</v>
      </c>
    </row>
    <row r="407" spans="1:20" ht="27" customHeight="1">
      <c r="A407" s="207" t="s">
        <v>6684</v>
      </c>
      <c r="B407" s="13" t="str">
        <f t="shared" si="34"/>
        <v>MDF-Man-0368/15</v>
      </c>
      <c r="C407" s="12" t="s">
        <v>6685</v>
      </c>
      <c r="D407" s="217" t="s">
        <v>8955</v>
      </c>
      <c r="E407" s="11" t="s">
        <v>1</v>
      </c>
      <c r="F407" s="110">
        <v>18</v>
      </c>
      <c r="G407" s="12"/>
      <c r="H407" s="254"/>
      <c r="I407" s="90">
        <f t="shared" si="36"/>
        <v>0</v>
      </c>
      <c r="J407" s="90">
        <v>25.31</v>
      </c>
      <c r="K407" s="227" t="e">
        <f>VLOOKUP(D407,#REF!,2,FALSE)</f>
        <v>#REF!</v>
      </c>
      <c r="L407" s="47"/>
      <c r="M407" s="33"/>
      <c r="N407" s="47"/>
      <c r="O407" s="47"/>
      <c r="P407" t="str">
        <f t="shared" si="38"/>
        <v>MDF-Man-0368/15</v>
      </c>
      <c r="R407" s="90">
        <v>20.11</v>
      </c>
      <c r="T407" s="62" t="s">
        <v>4869</v>
      </c>
    </row>
    <row r="408" spans="1:20" ht="27" customHeight="1">
      <c r="A408" s="207" t="s">
        <v>6686</v>
      </c>
      <c r="B408" s="13" t="str">
        <f t="shared" si="34"/>
        <v>MDF-Man-0369/15</v>
      </c>
      <c r="C408" s="12" t="s">
        <v>6685</v>
      </c>
      <c r="D408" s="15" t="s">
        <v>6695</v>
      </c>
      <c r="E408" s="11" t="s">
        <v>1</v>
      </c>
      <c r="F408" s="110">
        <v>15</v>
      </c>
      <c r="G408" s="12"/>
      <c r="H408" s="254"/>
      <c r="I408" s="90">
        <f t="shared" si="36"/>
        <v>0</v>
      </c>
      <c r="J408" s="90">
        <v>4.2699999999999996</v>
      </c>
      <c r="K408" s="227" t="e">
        <f>VLOOKUP(D408,#REF!,2,FALSE)</f>
        <v>#REF!</v>
      </c>
      <c r="L408" s="47"/>
      <c r="M408" s="33"/>
      <c r="N408" s="47"/>
      <c r="O408" s="47"/>
      <c r="P408" t="str">
        <f t="shared" si="38"/>
        <v>MDF-Man-0369/15</v>
      </c>
      <c r="R408" s="90">
        <v>3.39</v>
      </c>
      <c r="T408" s="62" t="s">
        <v>4870</v>
      </c>
    </row>
    <row r="409" spans="1:20" ht="27" customHeight="1">
      <c r="A409" s="207" t="s">
        <v>6687</v>
      </c>
      <c r="B409" s="13" t="str">
        <f t="shared" si="34"/>
        <v>MDF-Man-0370/15</v>
      </c>
      <c r="C409" s="12" t="s">
        <v>6702</v>
      </c>
      <c r="D409" s="15" t="s">
        <v>6696</v>
      </c>
      <c r="E409" s="11" t="s">
        <v>1</v>
      </c>
      <c r="F409" s="110">
        <v>18</v>
      </c>
      <c r="G409" s="12"/>
      <c r="H409" s="254"/>
      <c r="I409" s="90">
        <f t="shared" si="36"/>
        <v>0</v>
      </c>
      <c r="J409" s="90">
        <v>36.17</v>
      </c>
      <c r="K409" s="227" t="e">
        <f>VLOOKUP(D409,#REF!,2,FALSE)</f>
        <v>#REF!</v>
      </c>
      <c r="L409" s="47"/>
      <c r="M409" s="33"/>
      <c r="N409" s="47"/>
      <c r="O409" s="47"/>
      <c r="P409" t="str">
        <f t="shared" si="38"/>
        <v>MDF-Man-0370/15</v>
      </c>
      <c r="R409" s="90">
        <v>28.74</v>
      </c>
      <c r="T409" s="62" t="s">
        <v>4871</v>
      </c>
    </row>
    <row r="410" spans="1:20" ht="27" customHeight="1">
      <c r="A410" s="207" t="s">
        <v>6688</v>
      </c>
      <c r="B410" s="13" t="str">
        <f t="shared" ref="B410:B421" si="39">P410</f>
        <v>MDF-Man-0371/15</v>
      </c>
      <c r="C410" s="12" t="s">
        <v>6685</v>
      </c>
      <c r="D410" s="15" t="s">
        <v>6697</v>
      </c>
      <c r="E410" s="11" t="s">
        <v>1</v>
      </c>
      <c r="F410" s="110">
        <v>8</v>
      </c>
      <c r="G410" s="12"/>
      <c r="H410" s="254"/>
      <c r="I410" s="90">
        <f t="shared" si="36"/>
        <v>0</v>
      </c>
      <c r="J410" s="90">
        <v>50.74</v>
      </c>
      <c r="K410" s="227" t="e">
        <f>VLOOKUP(D410,#REF!,2,FALSE)</f>
        <v>#REF!</v>
      </c>
      <c r="L410" s="47"/>
      <c r="M410" s="33"/>
      <c r="N410" s="47"/>
      <c r="O410" s="47"/>
      <c r="P410" t="str">
        <f t="shared" si="38"/>
        <v>MDF-Man-0371/15</v>
      </c>
      <c r="R410" s="90">
        <v>40.32</v>
      </c>
      <c r="T410" s="62" t="s">
        <v>4872</v>
      </c>
    </row>
    <row r="411" spans="1:20" ht="27" customHeight="1">
      <c r="A411" s="207" t="s">
        <v>6689</v>
      </c>
      <c r="B411" s="13" t="str">
        <f t="shared" si="39"/>
        <v>MDF-Man-0372/15</v>
      </c>
      <c r="C411" s="12" t="s">
        <v>6685</v>
      </c>
      <c r="D411" s="15" t="s">
        <v>6698</v>
      </c>
      <c r="E411" s="11" t="s">
        <v>1</v>
      </c>
      <c r="F411" s="110">
        <v>17</v>
      </c>
      <c r="G411" s="12"/>
      <c r="H411" s="254"/>
      <c r="I411" s="90">
        <f t="shared" si="36"/>
        <v>0</v>
      </c>
      <c r="J411" s="90">
        <v>89.27</v>
      </c>
      <c r="K411" s="227" t="e">
        <f>VLOOKUP(D411,#REF!,2,FALSE)</f>
        <v>#REF!</v>
      </c>
      <c r="L411" s="47"/>
      <c r="M411" s="33"/>
      <c r="N411" s="47"/>
      <c r="O411" s="47"/>
      <c r="P411" t="str">
        <f t="shared" si="38"/>
        <v>MDF-Man-0372/15</v>
      </c>
      <c r="R411" s="90">
        <v>70.94</v>
      </c>
      <c r="T411" s="62" t="s">
        <v>4873</v>
      </c>
    </row>
    <row r="412" spans="1:20" ht="27" customHeight="1">
      <c r="A412" s="207" t="s">
        <v>6690</v>
      </c>
      <c r="B412" s="13" t="str">
        <f t="shared" si="39"/>
        <v>MDF-Man-0373/15</v>
      </c>
      <c r="C412" s="12" t="s">
        <v>6703</v>
      </c>
      <c r="D412" s="15" t="s">
        <v>6699</v>
      </c>
      <c r="E412" s="11" t="s">
        <v>1</v>
      </c>
      <c r="F412" s="110">
        <v>6</v>
      </c>
      <c r="G412" s="12"/>
      <c r="H412" s="254"/>
      <c r="I412" s="90">
        <f t="shared" si="36"/>
        <v>0</v>
      </c>
      <c r="J412" s="90">
        <v>222.99</v>
      </c>
      <c r="K412" s="227" t="e">
        <f>VLOOKUP(D412,#REF!,2,FALSE)</f>
        <v>#REF!</v>
      </c>
      <c r="L412" s="47"/>
      <c r="M412" s="33"/>
      <c r="N412" s="47"/>
      <c r="O412" s="47"/>
      <c r="P412" t="str">
        <f t="shared" si="38"/>
        <v>MDF-Man-0373/15</v>
      </c>
      <c r="R412" s="90">
        <v>177.2</v>
      </c>
      <c r="T412" s="62" t="s">
        <v>4874</v>
      </c>
    </row>
    <row r="413" spans="1:20" ht="27" customHeight="1">
      <c r="A413" s="207" t="s">
        <v>6691</v>
      </c>
      <c r="B413" s="13" t="str">
        <f t="shared" si="39"/>
        <v>MDF-Man-0374/15</v>
      </c>
      <c r="C413" s="12" t="s">
        <v>6703</v>
      </c>
      <c r="D413" s="15" t="s">
        <v>6700</v>
      </c>
      <c r="E413" s="11" t="s">
        <v>1</v>
      </c>
      <c r="F413" s="110">
        <v>5</v>
      </c>
      <c r="G413" s="12"/>
      <c r="H413" s="254"/>
      <c r="I413" s="90">
        <f t="shared" si="36"/>
        <v>0</v>
      </c>
      <c r="J413" s="90">
        <v>266.89</v>
      </c>
      <c r="K413" s="227" t="e">
        <f>VLOOKUP(D413,#REF!,2,FALSE)</f>
        <v>#REF!</v>
      </c>
      <c r="L413" s="47"/>
      <c r="M413" s="33"/>
      <c r="N413" s="47"/>
      <c r="O413" s="47"/>
      <c r="P413" t="str">
        <f t="shared" si="38"/>
        <v>MDF-Man-0374/15</v>
      </c>
      <c r="R413" s="90">
        <v>212.09</v>
      </c>
      <c r="T413" s="62" t="s">
        <v>4875</v>
      </c>
    </row>
    <row r="414" spans="1:20" ht="27" customHeight="1">
      <c r="A414" s="207" t="s">
        <v>6692</v>
      </c>
      <c r="B414" s="13" t="str">
        <f t="shared" si="39"/>
        <v>MDF-Man-0375/15</v>
      </c>
      <c r="C414" s="12" t="s">
        <v>6703</v>
      </c>
      <c r="D414" s="15" t="s">
        <v>6701</v>
      </c>
      <c r="E414" s="11" t="s">
        <v>1</v>
      </c>
      <c r="F414" s="110">
        <v>4</v>
      </c>
      <c r="G414" s="12"/>
      <c r="H414" s="254"/>
      <c r="I414" s="90">
        <f t="shared" si="36"/>
        <v>0</v>
      </c>
      <c r="J414" s="90">
        <v>289.82</v>
      </c>
      <c r="K414" s="227" t="e">
        <f>VLOOKUP(D414,#REF!,2,FALSE)</f>
        <v>#REF!</v>
      </c>
      <c r="L414" s="47"/>
      <c r="M414" s="33"/>
      <c r="N414" s="47"/>
      <c r="O414" s="47"/>
      <c r="P414" t="str">
        <f t="shared" si="38"/>
        <v>MDF-Man-0375/15</v>
      </c>
      <c r="R414" s="90">
        <v>230.31</v>
      </c>
      <c r="T414" s="62" t="s">
        <v>4876</v>
      </c>
    </row>
    <row r="415" spans="1:20" ht="27" customHeight="1">
      <c r="A415" s="207" t="s">
        <v>6727</v>
      </c>
      <c r="B415" s="13" t="str">
        <f t="shared" si="39"/>
        <v>MDF-Man-0376/15</v>
      </c>
      <c r="C415" s="12" t="s">
        <v>6703</v>
      </c>
      <c r="D415" s="15" t="s">
        <v>6734</v>
      </c>
      <c r="E415" s="11" t="s">
        <v>1</v>
      </c>
      <c r="F415" s="110">
        <v>1</v>
      </c>
      <c r="G415" s="12"/>
      <c r="H415" s="254"/>
      <c r="I415" s="90">
        <f t="shared" si="36"/>
        <v>0</v>
      </c>
      <c r="J415" s="90">
        <v>58.93</v>
      </c>
      <c r="K415" s="227" t="e">
        <f>VLOOKUP(D415,#REF!,2,FALSE)</f>
        <v>#REF!</v>
      </c>
      <c r="L415" s="47"/>
      <c r="M415" s="33"/>
      <c r="N415" s="47"/>
      <c r="O415" s="47"/>
      <c r="P415" t="str">
        <f t="shared" si="38"/>
        <v>MDF-Man-0376/15</v>
      </c>
      <c r="R415" s="90">
        <v>46.83</v>
      </c>
      <c r="T415" s="62" t="s">
        <v>4877</v>
      </c>
    </row>
    <row r="416" spans="1:20" ht="27" customHeight="1">
      <c r="A416" s="207" t="s">
        <v>6728</v>
      </c>
      <c r="B416" s="13" t="str">
        <f t="shared" si="39"/>
        <v>MDF-Man-0377/15</v>
      </c>
      <c r="C416" s="12" t="s">
        <v>6735</v>
      </c>
      <c r="D416" s="15" t="s">
        <v>6736</v>
      </c>
      <c r="E416" s="11" t="s">
        <v>1</v>
      </c>
      <c r="F416" s="110">
        <v>1</v>
      </c>
      <c r="G416" s="12"/>
      <c r="H416" s="254"/>
      <c r="I416" s="90">
        <f t="shared" si="36"/>
        <v>0</v>
      </c>
      <c r="J416" s="90">
        <v>208.76</v>
      </c>
      <c r="K416" s="227" t="e">
        <f>VLOOKUP(D416,#REF!,2,FALSE)</f>
        <v>#REF!</v>
      </c>
      <c r="L416" s="47"/>
      <c r="M416" s="33"/>
      <c r="N416" s="47"/>
      <c r="O416" s="47"/>
      <c r="P416" t="str">
        <f t="shared" si="38"/>
        <v>MDF-Man-0377/15</v>
      </c>
      <c r="R416" s="90">
        <v>165.89</v>
      </c>
      <c r="T416" s="62" t="s">
        <v>4878</v>
      </c>
    </row>
    <row r="417" spans="1:20" ht="27" customHeight="1">
      <c r="A417" s="207" t="s">
        <v>6729</v>
      </c>
      <c r="B417" s="13" t="str">
        <f t="shared" si="39"/>
        <v>MDF-Man-0378/15</v>
      </c>
      <c r="C417" s="12" t="s">
        <v>6703</v>
      </c>
      <c r="D417" s="15" t="s">
        <v>6737</v>
      </c>
      <c r="E417" s="11" t="s">
        <v>1</v>
      </c>
      <c r="F417" s="110">
        <v>1</v>
      </c>
      <c r="G417" s="12"/>
      <c r="H417" s="254"/>
      <c r="I417" s="90">
        <f t="shared" si="36"/>
        <v>0</v>
      </c>
      <c r="J417" s="90">
        <v>118.08</v>
      </c>
      <c r="K417" s="227" t="e">
        <f>VLOOKUP(D417,#REF!,2,FALSE)</f>
        <v>#REF!</v>
      </c>
      <c r="L417" s="47"/>
      <c r="M417" s="33"/>
      <c r="N417" s="47"/>
      <c r="O417" s="47"/>
      <c r="P417" t="str">
        <f t="shared" si="38"/>
        <v>MDF-Man-0378/15</v>
      </c>
      <c r="R417" s="90">
        <v>93.83</v>
      </c>
      <c r="T417" s="62" t="s">
        <v>4879</v>
      </c>
    </row>
    <row r="418" spans="1:20" ht="27" customHeight="1">
      <c r="A418" s="207" t="s">
        <v>6730</v>
      </c>
      <c r="B418" s="13" t="str">
        <f t="shared" si="39"/>
        <v>MDF-Man-0379/15</v>
      </c>
      <c r="C418" s="12" t="s">
        <v>6703</v>
      </c>
      <c r="D418" s="217" t="s">
        <v>8958</v>
      </c>
      <c r="E418" s="11" t="s">
        <v>1</v>
      </c>
      <c r="F418" s="110">
        <v>1</v>
      </c>
      <c r="G418" s="12"/>
      <c r="H418" s="254"/>
      <c r="I418" s="90">
        <f t="shared" si="36"/>
        <v>0</v>
      </c>
      <c r="J418" s="90">
        <v>220.75</v>
      </c>
      <c r="K418" s="227" t="e">
        <f>VLOOKUP(D418,#REF!,2,FALSE)</f>
        <v>#REF!</v>
      </c>
      <c r="L418" s="47"/>
      <c r="M418" s="33"/>
      <c r="N418" s="47"/>
      <c r="O418" s="47"/>
      <c r="P418" t="str">
        <f t="shared" si="38"/>
        <v>MDF-Man-0379/15</v>
      </c>
      <c r="R418" s="90">
        <v>175.42</v>
      </c>
      <c r="T418" s="62" t="s">
        <v>4880</v>
      </c>
    </row>
    <row r="419" spans="1:20" ht="27" customHeight="1">
      <c r="A419" s="207" t="s">
        <v>6731</v>
      </c>
      <c r="B419" s="13" t="str">
        <f t="shared" si="39"/>
        <v>MDF-Man-0380/15</v>
      </c>
      <c r="C419" s="12" t="s">
        <v>6703</v>
      </c>
      <c r="D419" s="217" t="s">
        <v>8959</v>
      </c>
      <c r="E419" s="11" t="s">
        <v>1</v>
      </c>
      <c r="F419" s="110">
        <v>1</v>
      </c>
      <c r="G419" s="12"/>
      <c r="H419" s="254"/>
      <c r="I419" s="90">
        <f t="shared" si="36"/>
        <v>0</v>
      </c>
      <c r="J419" s="90">
        <v>101.99</v>
      </c>
      <c r="K419" s="227" t="e">
        <f>VLOOKUP(D419,#REF!,2,FALSE)</f>
        <v>#REF!</v>
      </c>
      <c r="L419" s="47"/>
      <c r="M419" s="33"/>
      <c r="N419" s="47"/>
      <c r="O419" s="47"/>
      <c r="P419" t="str">
        <f t="shared" si="38"/>
        <v>MDF-Man-0380/15</v>
      </c>
      <c r="R419" s="90">
        <v>81.05</v>
      </c>
      <c r="T419" s="62" t="s">
        <v>4881</v>
      </c>
    </row>
    <row r="420" spans="1:20" ht="27" customHeight="1">
      <c r="A420" s="207" t="s">
        <v>6732</v>
      </c>
      <c r="B420" s="13" t="str">
        <f t="shared" si="39"/>
        <v>MDF-Man-0381/15</v>
      </c>
      <c r="C420" s="12" t="s">
        <v>6703</v>
      </c>
      <c r="D420" s="217" t="s">
        <v>8956</v>
      </c>
      <c r="E420" s="11" t="s">
        <v>1</v>
      </c>
      <c r="F420" s="110">
        <v>1</v>
      </c>
      <c r="G420" s="12"/>
      <c r="H420" s="254"/>
      <c r="I420" s="90">
        <f t="shared" si="36"/>
        <v>0</v>
      </c>
      <c r="J420" s="90">
        <v>17.489999999999998</v>
      </c>
      <c r="K420" s="227" t="e">
        <f>VLOOKUP(D420,#REF!,2,FALSE)</f>
        <v>#REF!</v>
      </c>
      <c r="L420" s="47"/>
      <c r="M420" s="33"/>
      <c r="N420" s="47"/>
      <c r="O420" s="47"/>
      <c r="P420" t="str">
        <f t="shared" si="38"/>
        <v>MDF-Man-0381/15</v>
      </c>
      <c r="R420" s="90">
        <v>13.9</v>
      </c>
      <c r="T420" s="62" t="s">
        <v>4882</v>
      </c>
    </row>
    <row r="421" spans="1:20" ht="27" customHeight="1">
      <c r="A421" s="207" t="s">
        <v>6733</v>
      </c>
      <c r="B421" s="13" t="str">
        <f t="shared" si="39"/>
        <v>MDF-Man-0382/15</v>
      </c>
      <c r="C421" s="12" t="s">
        <v>6738</v>
      </c>
      <c r="D421" s="217" t="s">
        <v>8957</v>
      </c>
      <c r="E421" s="11" t="s">
        <v>0</v>
      </c>
      <c r="F421" s="110">
        <v>1</v>
      </c>
      <c r="G421" s="12"/>
      <c r="H421" s="254"/>
      <c r="I421" s="90">
        <f t="shared" si="36"/>
        <v>0</v>
      </c>
      <c r="J421" s="90">
        <v>221.5</v>
      </c>
      <c r="K421" s="227" t="e">
        <f>VLOOKUP(D421,#REF!,2,FALSE)</f>
        <v>#REF!</v>
      </c>
      <c r="L421" s="47"/>
      <c r="M421" s="33"/>
      <c r="N421" s="47"/>
      <c r="O421" s="47"/>
      <c r="P421" t="str">
        <f t="shared" si="38"/>
        <v>MDF-Man-0382/15</v>
      </c>
      <c r="R421" s="90">
        <v>176.02</v>
      </c>
      <c r="T421" s="62" t="s">
        <v>4883</v>
      </c>
    </row>
    <row r="422" spans="1:20" s="109" customFormat="1" ht="27" customHeight="1">
      <c r="A422" s="211"/>
      <c r="B422" s="138"/>
      <c r="C422" s="34"/>
      <c r="D422" s="124" t="s">
        <v>3865</v>
      </c>
      <c r="E422" s="140"/>
      <c r="F422" s="204"/>
      <c r="G422" s="12"/>
      <c r="H422" s="148"/>
      <c r="I422" s="90">
        <f t="shared" si="36"/>
        <v>0</v>
      </c>
      <c r="J422" s="90">
        <v>0</v>
      </c>
      <c r="K422" s="227"/>
      <c r="L422" s="107"/>
      <c r="M422" s="141"/>
      <c r="N422" s="107"/>
      <c r="O422" s="107"/>
      <c r="P422" t="str">
        <f t="shared" si="38"/>
        <v>/15</v>
      </c>
      <c r="R422" s="89"/>
      <c r="T422" s="187"/>
    </row>
    <row r="423" spans="1:20" ht="27" customHeight="1">
      <c r="A423" s="184">
        <f>A345+1</f>
        <v>12</v>
      </c>
      <c r="B423" s="173" t="s">
        <v>9051</v>
      </c>
      <c r="C423" s="174"/>
      <c r="D423" s="174"/>
      <c r="E423" s="166"/>
      <c r="F423" s="167"/>
      <c r="G423" s="261"/>
      <c r="H423" s="168"/>
      <c r="I423" s="90">
        <f t="shared" si="36"/>
        <v>0</v>
      </c>
      <c r="J423" s="90">
        <v>0</v>
      </c>
      <c r="K423" s="227"/>
      <c r="L423" s="47"/>
      <c r="M423" s="51"/>
      <c r="N423" s="47" t="str">
        <f t="shared" si="37"/>
        <v xml:space="preserve"> -PINI</v>
      </c>
      <c r="O423" s="47"/>
      <c r="P423" t="str">
        <f t="shared" si="38"/>
        <v>/15</v>
      </c>
      <c r="R423" s="23"/>
      <c r="T423" s="189"/>
    </row>
    <row r="424" spans="1:20" ht="27" customHeight="1">
      <c r="A424" s="207" t="s">
        <v>1970</v>
      </c>
      <c r="B424" s="62" t="str">
        <f t="shared" ref="B424:B487" si="40">P424</f>
        <v>MDF-Man-0383/15</v>
      </c>
      <c r="C424" s="40" t="str">
        <f t="shared" ref="C424:C487" si="41">N424</f>
        <v>13.001.000016.SEI -PINI</v>
      </c>
      <c r="D424" s="63" t="s">
        <v>306</v>
      </c>
      <c r="E424" s="39" t="s">
        <v>1</v>
      </c>
      <c r="F424" s="250">
        <v>17</v>
      </c>
      <c r="G424" s="12"/>
      <c r="H424" s="256"/>
      <c r="I424" s="90">
        <f t="shared" si="36"/>
        <v>0</v>
      </c>
      <c r="J424" s="90">
        <v>142.68</v>
      </c>
      <c r="K424" s="227" t="e">
        <f>VLOOKUP(D424,#REF!,2,FALSE)</f>
        <v>#REF!</v>
      </c>
      <c r="L424" s="47"/>
      <c r="M424" s="33" t="s">
        <v>7178</v>
      </c>
      <c r="N424" s="47" t="str">
        <f t="shared" si="37"/>
        <v>13.001.000016.SEI -PINI</v>
      </c>
      <c r="O424" s="47"/>
      <c r="P424" t="str">
        <f t="shared" si="38"/>
        <v>MDF-Man-0383/15</v>
      </c>
      <c r="R424" s="178">
        <v>113.3800910178</v>
      </c>
      <c r="T424" s="62" t="s">
        <v>4884</v>
      </c>
    </row>
    <row r="425" spans="1:20" ht="27" customHeight="1">
      <c r="A425" s="207" t="s">
        <v>1971</v>
      </c>
      <c r="B425" s="13" t="str">
        <f t="shared" si="40"/>
        <v>MDF-Man-0384/15</v>
      </c>
      <c r="C425" s="12" t="str">
        <f t="shared" si="41"/>
        <v>13.002.000001.SEI -PINI</v>
      </c>
      <c r="D425" s="17" t="s">
        <v>307</v>
      </c>
      <c r="E425" s="16" t="s">
        <v>1</v>
      </c>
      <c r="F425" s="110">
        <v>10</v>
      </c>
      <c r="G425" s="12"/>
      <c r="H425" s="254"/>
      <c r="I425" s="90">
        <f t="shared" si="36"/>
        <v>0</v>
      </c>
      <c r="J425" s="90">
        <v>17.82</v>
      </c>
      <c r="K425" s="227" t="e">
        <f>VLOOKUP(D425,#REF!,2,FALSE)</f>
        <v>#REF!</v>
      </c>
      <c r="L425" s="47"/>
      <c r="M425" s="33" t="s">
        <v>7179</v>
      </c>
      <c r="N425" s="47" t="str">
        <f t="shared" si="37"/>
        <v>13.002.000001.SEI -PINI</v>
      </c>
      <c r="O425" s="47"/>
      <c r="P425" t="str">
        <f t="shared" si="38"/>
        <v>MDF-Man-0384/15</v>
      </c>
      <c r="R425" s="178">
        <v>14.162154221999998</v>
      </c>
      <c r="T425" s="62" t="s">
        <v>4885</v>
      </c>
    </row>
    <row r="426" spans="1:20" ht="27" customHeight="1">
      <c r="A426" s="207" t="s">
        <v>1972</v>
      </c>
      <c r="B426" s="13" t="str">
        <f t="shared" si="40"/>
        <v>MDF-Man-0385/15</v>
      </c>
      <c r="C426" s="12" t="str">
        <f t="shared" si="41"/>
        <v>13.002.000002.SEI -PINI</v>
      </c>
      <c r="D426" s="17" t="s">
        <v>308</v>
      </c>
      <c r="E426" s="16" t="s">
        <v>1</v>
      </c>
      <c r="F426" s="110">
        <v>10</v>
      </c>
      <c r="G426" s="12"/>
      <c r="H426" s="254"/>
      <c r="I426" s="90">
        <f t="shared" si="36"/>
        <v>0</v>
      </c>
      <c r="J426" s="90">
        <v>21.19</v>
      </c>
      <c r="K426" s="227" t="e">
        <f>VLOOKUP(D426,#REF!,2,FALSE)</f>
        <v>#REF!</v>
      </c>
      <c r="L426" s="47"/>
      <c r="M426" s="33" t="s">
        <v>7180</v>
      </c>
      <c r="N426" s="47" t="str">
        <f t="shared" si="37"/>
        <v>13.002.000002.SEI -PINI</v>
      </c>
      <c r="O426" s="47"/>
      <c r="P426" t="str">
        <f t="shared" si="38"/>
        <v>MDF-Man-0385/15</v>
      </c>
      <c r="R426" s="178">
        <v>16.841628802000002</v>
      </c>
      <c r="T426" s="62" t="s">
        <v>4886</v>
      </c>
    </row>
    <row r="427" spans="1:20" ht="27" customHeight="1">
      <c r="A427" s="207" t="s">
        <v>1973</v>
      </c>
      <c r="B427" s="13" t="str">
        <f t="shared" si="40"/>
        <v>MDF-Man-0386/15</v>
      </c>
      <c r="C427" s="12" t="str">
        <f t="shared" si="41"/>
        <v>13.002.000003.SEI -PINI</v>
      </c>
      <c r="D427" s="17" t="s">
        <v>309</v>
      </c>
      <c r="E427" s="16" t="s">
        <v>1</v>
      </c>
      <c r="F427" s="110">
        <v>10</v>
      </c>
      <c r="G427" s="12"/>
      <c r="H427" s="254"/>
      <c r="I427" s="90">
        <f t="shared" si="36"/>
        <v>0</v>
      </c>
      <c r="J427" s="90">
        <v>31.1</v>
      </c>
      <c r="K427" s="227" t="e">
        <f>VLOOKUP(D427,#REF!,2,FALSE)</f>
        <v>#REF!</v>
      </c>
      <c r="L427" s="47"/>
      <c r="M427" s="33" t="s">
        <v>7181</v>
      </c>
      <c r="N427" s="47" t="str">
        <f t="shared" si="37"/>
        <v>13.002.000003.SEI -PINI</v>
      </c>
      <c r="O427" s="47"/>
      <c r="P427" t="str">
        <f t="shared" si="38"/>
        <v>MDF-Man-0386/15</v>
      </c>
      <c r="R427" s="178">
        <v>24.717295878399998</v>
      </c>
      <c r="T427" s="62" t="s">
        <v>4887</v>
      </c>
    </row>
    <row r="428" spans="1:20" ht="27" customHeight="1">
      <c r="A428" s="207" t="s">
        <v>1974</v>
      </c>
      <c r="B428" s="13" t="str">
        <f t="shared" si="40"/>
        <v>MDF-Man-0387/15</v>
      </c>
      <c r="C428" s="12" t="str">
        <f t="shared" si="41"/>
        <v>13.002.000004.SEI -PINI</v>
      </c>
      <c r="D428" s="17" t="s">
        <v>310</v>
      </c>
      <c r="E428" s="16" t="s">
        <v>1</v>
      </c>
      <c r="F428" s="110">
        <v>10</v>
      </c>
      <c r="G428" s="12"/>
      <c r="H428" s="254"/>
      <c r="I428" s="90">
        <f t="shared" si="36"/>
        <v>0</v>
      </c>
      <c r="J428" s="90">
        <v>38.72</v>
      </c>
      <c r="K428" s="227" t="e">
        <f>VLOOKUP(D428,#REF!,2,FALSE)</f>
        <v>#REF!</v>
      </c>
      <c r="L428" s="47"/>
      <c r="M428" s="33" t="s">
        <v>7182</v>
      </c>
      <c r="N428" s="47" t="str">
        <f t="shared" si="37"/>
        <v>13.002.000004.SEI -PINI</v>
      </c>
      <c r="O428" s="47"/>
      <c r="P428" t="str">
        <f t="shared" si="38"/>
        <v>MDF-Man-0387/15</v>
      </c>
      <c r="R428" s="178">
        <v>30.768786606080003</v>
      </c>
      <c r="T428" s="62" t="s">
        <v>4888</v>
      </c>
    </row>
    <row r="429" spans="1:20" ht="27" customHeight="1">
      <c r="A429" s="207" t="s">
        <v>1975</v>
      </c>
      <c r="B429" s="13" t="str">
        <f t="shared" si="40"/>
        <v>MDF-Man-0388/15</v>
      </c>
      <c r="C429" s="12" t="str">
        <f t="shared" si="41"/>
        <v>13.002.000009.SEI -PINI</v>
      </c>
      <c r="D429" s="17" t="s">
        <v>311</v>
      </c>
      <c r="E429" s="16" t="s">
        <v>1</v>
      </c>
      <c r="F429" s="110">
        <v>10</v>
      </c>
      <c r="G429" s="12"/>
      <c r="H429" s="254"/>
      <c r="I429" s="90">
        <f t="shared" si="36"/>
        <v>0</v>
      </c>
      <c r="J429" s="90">
        <v>17.579999999999998</v>
      </c>
      <c r="K429" s="227" t="e">
        <f>VLOOKUP(D429,#REF!,2,FALSE)</f>
        <v>#REF!</v>
      </c>
      <c r="L429" s="47"/>
      <c r="M429" s="33" t="s">
        <v>7183</v>
      </c>
      <c r="N429" s="47" t="str">
        <f t="shared" si="37"/>
        <v>13.002.000009.SEI -PINI</v>
      </c>
      <c r="O429" s="47"/>
      <c r="P429" t="str">
        <f t="shared" si="38"/>
        <v>MDF-Man-0388/15</v>
      </c>
      <c r="R429" s="178">
        <v>13.971996595999999</v>
      </c>
      <c r="T429" s="62" t="s">
        <v>4889</v>
      </c>
    </row>
    <row r="430" spans="1:20" ht="27" customHeight="1">
      <c r="A430" s="207" t="s">
        <v>1976</v>
      </c>
      <c r="B430" s="13" t="str">
        <f t="shared" si="40"/>
        <v>MDF-Man-0389/15</v>
      </c>
      <c r="C430" s="12" t="str">
        <f t="shared" si="41"/>
        <v>13.002.000010.SEI -PINI</v>
      </c>
      <c r="D430" s="17" t="s">
        <v>312</v>
      </c>
      <c r="E430" s="16" t="s">
        <v>1</v>
      </c>
      <c r="F430" s="110">
        <v>10</v>
      </c>
      <c r="G430" s="12"/>
      <c r="H430" s="254"/>
      <c r="I430" s="90">
        <f t="shared" si="36"/>
        <v>0</v>
      </c>
      <c r="J430" s="90">
        <v>26.48</v>
      </c>
      <c r="K430" s="227" t="e">
        <f>VLOOKUP(D430,#REF!,2,FALSE)</f>
        <v>#REF!</v>
      </c>
      <c r="L430" s="47"/>
      <c r="M430" s="33" t="s">
        <v>7184</v>
      </c>
      <c r="N430" s="47" t="str">
        <f t="shared" si="37"/>
        <v>13.002.000010.SEI -PINI</v>
      </c>
      <c r="O430" s="47"/>
      <c r="P430" t="str">
        <f t="shared" si="38"/>
        <v>MDF-Man-0389/15</v>
      </c>
      <c r="R430" s="178">
        <v>21.0445158367</v>
      </c>
      <c r="T430" s="62" t="s">
        <v>4890</v>
      </c>
    </row>
    <row r="431" spans="1:20" ht="27" customHeight="1">
      <c r="A431" s="207" t="s">
        <v>1977</v>
      </c>
      <c r="B431" s="13" t="str">
        <f t="shared" si="40"/>
        <v>MDF-Man-0390/15</v>
      </c>
      <c r="C431" s="12" t="str">
        <f t="shared" si="41"/>
        <v>13.002.000011.SEI -PINI</v>
      </c>
      <c r="D431" s="17" t="s">
        <v>313</v>
      </c>
      <c r="E431" s="16" t="s">
        <v>1</v>
      </c>
      <c r="F431" s="110">
        <v>10</v>
      </c>
      <c r="G431" s="12"/>
      <c r="H431" s="254"/>
      <c r="I431" s="90">
        <f t="shared" si="36"/>
        <v>0</v>
      </c>
      <c r="J431" s="90">
        <v>30.68</v>
      </c>
      <c r="K431" s="227" t="e">
        <f>VLOOKUP(D431,#REF!,2,FALSE)</f>
        <v>#REF!</v>
      </c>
      <c r="L431" s="47"/>
      <c r="M431" s="33" t="s">
        <v>7185</v>
      </c>
      <c r="N431" s="47" t="str">
        <f t="shared" si="37"/>
        <v>13.002.000011.SEI -PINI</v>
      </c>
      <c r="O431" s="47"/>
      <c r="P431" t="str">
        <f t="shared" si="38"/>
        <v>MDF-Man-0390/15</v>
      </c>
      <c r="R431" s="178">
        <v>24.377295878399998</v>
      </c>
      <c r="T431" s="62" t="s">
        <v>4891</v>
      </c>
    </row>
    <row r="432" spans="1:20" ht="27" customHeight="1">
      <c r="A432" s="207" t="s">
        <v>1978</v>
      </c>
      <c r="B432" s="13" t="str">
        <f t="shared" si="40"/>
        <v>MDF-Man-0391/15</v>
      </c>
      <c r="C432" s="12" t="str">
        <f t="shared" si="41"/>
        <v>13.002.000012.SEI -PINI</v>
      </c>
      <c r="D432" s="17" t="s">
        <v>314</v>
      </c>
      <c r="E432" s="16" t="s">
        <v>1</v>
      </c>
      <c r="F432" s="110">
        <v>10</v>
      </c>
      <c r="G432" s="12"/>
      <c r="H432" s="254"/>
      <c r="I432" s="90">
        <f t="shared" si="36"/>
        <v>0</v>
      </c>
      <c r="J432" s="90">
        <v>38.590000000000003</v>
      </c>
      <c r="K432" s="227" t="e">
        <f>VLOOKUP(D432,#REF!,2,FALSE)</f>
        <v>#REF!</v>
      </c>
      <c r="L432" s="47"/>
      <c r="M432" s="33" t="s">
        <v>7186</v>
      </c>
      <c r="N432" s="47" t="str">
        <f t="shared" si="37"/>
        <v>13.002.000012.SEI -PINI</v>
      </c>
      <c r="O432" s="47"/>
      <c r="P432" t="str">
        <f t="shared" si="38"/>
        <v>MDF-Man-0391/15</v>
      </c>
      <c r="R432" s="178">
        <v>30.668786606080001</v>
      </c>
      <c r="T432" s="62" t="s">
        <v>4892</v>
      </c>
    </row>
    <row r="433" spans="1:20" ht="27" customHeight="1">
      <c r="A433" s="207" t="s">
        <v>1979</v>
      </c>
      <c r="B433" s="13" t="str">
        <f t="shared" si="40"/>
        <v>MDF-Man-0392/15</v>
      </c>
      <c r="C433" s="12" t="str">
        <f t="shared" si="41"/>
        <v>13.002.000013.SEI -PINI</v>
      </c>
      <c r="D433" s="17" t="s">
        <v>315</v>
      </c>
      <c r="E433" s="16" t="s">
        <v>1</v>
      </c>
      <c r="F433" s="110">
        <v>6</v>
      </c>
      <c r="G433" s="12"/>
      <c r="H433" s="254"/>
      <c r="I433" s="90">
        <f t="shared" si="36"/>
        <v>0</v>
      </c>
      <c r="J433" s="90">
        <v>54.43</v>
      </c>
      <c r="K433" s="227" t="e">
        <f>VLOOKUP(D433,#REF!,2,FALSE)</f>
        <v>#REF!</v>
      </c>
      <c r="L433" s="47"/>
      <c r="M433" s="33" t="s">
        <v>7187</v>
      </c>
      <c r="N433" s="47" t="str">
        <f t="shared" si="37"/>
        <v>13.002.000013.SEI -PINI</v>
      </c>
      <c r="O433" s="47"/>
      <c r="P433" t="str">
        <f t="shared" si="38"/>
        <v>MDF-Man-0392/15</v>
      </c>
      <c r="R433" s="178">
        <v>43.256362443200004</v>
      </c>
      <c r="T433" s="62" t="s">
        <v>4893</v>
      </c>
    </row>
    <row r="434" spans="1:20" ht="27" customHeight="1">
      <c r="A434" s="207" t="s">
        <v>1980</v>
      </c>
      <c r="B434" s="13" t="str">
        <f t="shared" si="40"/>
        <v>MDF-Man-0393/15</v>
      </c>
      <c r="C434" s="12" t="str">
        <f t="shared" si="41"/>
        <v>13.002.000014.SEI -PINI</v>
      </c>
      <c r="D434" s="17" t="s">
        <v>316</v>
      </c>
      <c r="E434" s="16" t="s">
        <v>1</v>
      </c>
      <c r="F434" s="110">
        <v>6</v>
      </c>
      <c r="G434" s="12"/>
      <c r="H434" s="254"/>
      <c r="I434" s="90">
        <f t="shared" si="36"/>
        <v>0</v>
      </c>
      <c r="J434" s="90">
        <v>96.48</v>
      </c>
      <c r="K434" s="227" t="e">
        <f>VLOOKUP(D434,#REF!,2,FALSE)</f>
        <v>#REF!</v>
      </c>
      <c r="L434" s="47"/>
      <c r="M434" s="33" t="s">
        <v>7188</v>
      </c>
      <c r="N434" s="47" t="str">
        <f t="shared" si="37"/>
        <v>13.002.000014.SEI -PINI</v>
      </c>
      <c r="O434" s="47"/>
      <c r="P434" t="str">
        <f t="shared" si="38"/>
        <v>MDF-Man-0393/15</v>
      </c>
      <c r="R434" s="178">
        <v>76.664871715520007</v>
      </c>
      <c r="T434" s="62" t="s">
        <v>4894</v>
      </c>
    </row>
    <row r="435" spans="1:20" ht="27" customHeight="1">
      <c r="A435" s="207" t="s">
        <v>1981</v>
      </c>
      <c r="B435" s="13" t="str">
        <f t="shared" si="40"/>
        <v>MDF-Man-0394/15</v>
      </c>
      <c r="C435" s="12" t="str">
        <f t="shared" si="41"/>
        <v>13.002.000015.SEI -PINI</v>
      </c>
      <c r="D435" s="17" t="s">
        <v>317</v>
      </c>
      <c r="E435" s="16" t="s">
        <v>1</v>
      </c>
      <c r="F435" s="110">
        <v>12</v>
      </c>
      <c r="G435" s="12"/>
      <c r="H435" s="254"/>
      <c r="I435" s="90">
        <f t="shared" si="36"/>
        <v>0</v>
      </c>
      <c r="J435" s="90">
        <v>18.28</v>
      </c>
      <c r="K435" s="227" t="e">
        <f>VLOOKUP(D435,#REF!,2,FALSE)</f>
        <v>#REF!</v>
      </c>
      <c r="L435" s="47"/>
      <c r="M435" s="33" t="s">
        <v>7189</v>
      </c>
      <c r="N435" s="47" t="str">
        <f t="shared" si="37"/>
        <v>13.002.000015.SEI -PINI</v>
      </c>
      <c r="O435" s="47"/>
      <c r="P435" t="str">
        <f t="shared" si="38"/>
        <v>MDF-Man-0394/15</v>
      </c>
      <c r="R435" s="178">
        <v>14.522600828999998</v>
      </c>
      <c r="T435" s="62" t="s">
        <v>4895</v>
      </c>
    </row>
    <row r="436" spans="1:20" ht="27" customHeight="1">
      <c r="A436" s="207" t="s">
        <v>1982</v>
      </c>
      <c r="B436" s="13" t="str">
        <f t="shared" si="40"/>
        <v>MDF-Man-0395/15</v>
      </c>
      <c r="C436" s="12" t="str">
        <f t="shared" si="41"/>
        <v>13.002.000016.SEI -PINI</v>
      </c>
      <c r="D436" s="17" t="s">
        <v>318</v>
      </c>
      <c r="E436" s="16" t="s">
        <v>1</v>
      </c>
      <c r="F436" s="110">
        <v>12</v>
      </c>
      <c r="G436" s="12"/>
      <c r="H436" s="254"/>
      <c r="I436" s="90">
        <f t="shared" si="36"/>
        <v>0</v>
      </c>
      <c r="J436" s="90">
        <v>17.82</v>
      </c>
      <c r="K436" s="227" t="e">
        <f>VLOOKUP(D436,#REF!,2,FALSE)</f>
        <v>#REF!</v>
      </c>
      <c r="L436" s="47"/>
      <c r="M436" s="33" t="s">
        <v>7190</v>
      </c>
      <c r="N436" s="47" t="str">
        <f t="shared" si="37"/>
        <v>13.002.000016.SEI -PINI</v>
      </c>
      <c r="O436" s="47"/>
      <c r="P436" t="str">
        <f t="shared" si="38"/>
        <v>MDF-Man-0395/15</v>
      </c>
      <c r="R436" s="178">
        <v>14.161996596</v>
      </c>
      <c r="T436" s="62" t="s">
        <v>4896</v>
      </c>
    </row>
    <row r="437" spans="1:20" ht="27" customHeight="1">
      <c r="A437" s="207" t="s">
        <v>1983</v>
      </c>
      <c r="B437" s="13" t="str">
        <f t="shared" si="40"/>
        <v>MDF-Man-0396/15</v>
      </c>
      <c r="C437" s="12" t="str">
        <f t="shared" si="41"/>
        <v>13.002.000017.SEI -PINI</v>
      </c>
      <c r="D437" s="17" t="s">
        <v>319</v>
      </c>
      <c r="E437" s="16" t="s">
        <v>1</v>
      </c>
      <c r="F437" s="110">
        <v>12</v>
      </c>
      <c r="G437" s="12"/>
      <c r="H437" s="254"/>
      <c r="I437" s="90">
        <f t="shared" si="36"/>
        <v>0</v>
      </c>
      <c r="J437" s="90">
        <v>39.950000000000003</v>
      </c>
      <c r="K437" s="227" t="e">
        <f>VLOOKUP(D437,#REF!,2,FALSE)</f>
        <v>#REF!</v>
      </c>
      <c r="L437" s="47"/>
      <c r="M437" s="33" t="s">
        <v>7191</v>
      </c>
      <c r="N437" s="47" t="str">
        <f t="shared" si="37"/>
        <v>13.002.000017.SEI -PINI</v>
      </c>
      <c r="O437" s="47"/>
      <c r="P437" t="str">
        <f t="shared" si="38"/>
        <v>MDF-Man-0396/15</v>
      </c>
      <c r="R437" s="178">
        <v>31.748872399999996</v>
      </c>
      <c r="T437" s="62" t="s">
        <v>4897</v>
      </c>
    </row>
    <row r="438" spans="1:20" ht="27" customHeight="1">
      <c r="A438" s="207" t="s">
        <v>1984</v>
      </c>
      <c r="B438" s="13" t="str">
        <f t="shared" si="40"/>
        <v>MDF-Man-0397/15</v>
      </c>
      <c r="C438" s="12" t="str">
        <f t="shared" si="41"/>
        <v>13.002.000023.SEI -PINI</v>
      </c>
      <c r="D438" s="17" t="s">
        <v>320</v>
      </c>
      <c r="E438" s="16" t="s">
        <v>1</v>
      </c>
      <c r="F438" s="110">
        <v>12</v>
      </c>
      <c r="G438" s="12"/>
      <c r="H438" s="254"/>
      <c r="I438" s="90">
        <f t="shared" si="36"/>
        <v>0</v>
      </c>
      <c r="J438" s="90">
        <v>59.83</v>
      </c>
      <c r="K438" s="227" t="e">
        <f>VLOOKUP(D438,#REF!,2,FALSE)</f>
        <v>#REF!</v>
      </c>
      <c r="L438" s="47"/>
      <c r="M438" s="33" t="s">
        <v>7192</v>
      </c>
      <c r="N438" s="47" t="str">
        <f t="shared" si="37"/>
        <v>13.002.000023.SEI -PINI</v>
      </c>
      <c r="O438" s="47"/>
      <c r="P438" t="str">
        <f t="shared" si="38"/>
        <v>MDF-Man-0397/15</v>
      </c>
      <c r="R438" s="178">
        <v>47.546899512000003</v>
      </c>
      <c r="T438" s="62" t="s">
        <v>4898</v>
      </c>
    </row>
    <row r="439" spans="1:20" ht="27" customHeight="1">
      <c r="A439" s="207" t="s">
        <v>1985</v>
      </c>
      <c r="B439" s="13" t="str">
        <f t="shared" si="40"/>
        <v>MDF-Man-0398/15</v>
      </c>
      <c r="C439" s="12" t="str">
        <f t="shared" si="41"/>
        <v>13.002.000024.SEI -PINI</v>
      </c>
      <c r="D439" s="17" t="s">
        <v>321</v>
      </c>
      <c r="E439" s="16" t="s">
        <v>1</v>
      </c>
      <c r="F439" s="110">
        <v>3</v>
      </c>
      <c r="G439" s="12"/>
      <c r="H439" s="254"/>
      <c r="I439" s="90">
        <f t="shared" si="36"/>
        <v>0</v>
      </c>
      <c r="J439" s="90">
        <v>73.41</v>
      </c>
      <c r="K439" s="227" t="e">
        <f>VLOOKUP(D439,#REF!,2,FALSE)</f>
        <v>#REF!</v>
      </c>
      <c r="L439" s="47"/>
      <c r="M439" s="33" t="s">
        <v>7193</v>
      </c>
      <c r="N439" s="47" t="str">
        <f t="shared" si="37"/>
        <v>13.002.000024.SEI -PINI</v>
      </c>
      <c r="O439" s="47"/>
      <c r="P439" t="str">
        <f t="shared" si="38"/>
        <v>MDF-Man-0398/15</v>
      </c>
      <c r="R439" s="178">
        <v>58.338699938399998</v>
      </c>
      <c r="T439" s="62" t="s">
        <v>4899</v>
      </c>
    </row>
    <row r="440" spans="1:20" ht="27" customHeight="1">
      <c r="A440" s="207" t="s">
        <v>1986</v>
      </c>
      <c r="B440" s="13" t="str">
        <f t="shared" si="40"/>
        <v>MDF-Man-0399/15</v>
      </c>
      <c r="C440" s="12" t="str">
        <f t="shared" si="41"/>
        <v>13.002.000025.SEI -PINI</v>
      </c>
      <c r="D440" s="17" t="s">
        <v>322</v>
      </c>
      <c r="E440" s="16" t="s">
        <v>1</v>
      </c>
      <c r="F440" s="110">
        <v>12</v>
      </c>
      <c r="G440" s="12"/>
      <c r="H440" s="254"/>
      <c r="I440" s="90">
        <f t="shared" si="36"/>
        <v>0</v>
      </c>
      <c r="J440" s="90">
        <v>35.520000000000003</v>
      </c>
      <c r="K440" s="227" t="e">
        <f>VLOOKUP(D440,#REF!,2,FALSE)</f>
        <v>#REF!</v>
      </c>
      <c r="L440" s="47"/>
      <c r="M440" s="33" t="s">
        <v>7194</v>
      </c>
      <c r="N440" s="47" t="str">
        <f t="shared" si="37"/>
        <v>13.002.000025.SEI -PINI</v>
      </c>
      <c r="O440" s="47"/>
      <c r="P440" t="str">
        <f t="shared" si="38"/>
        <v>MDF-Man-0399/15</v>
      </c>
      <c r="R440" s="178">
        <v>28.225348194899993</v>
      </c>
      <c r="T440" s="62" t="s">
        <v>4900</v>
      </c>
    </row>
    <row r="441" spans="1:20" ht="27" customHeight="1">
      <c r="A441" s="207" t="s">
        <v>1987</v>
      </c>
      <c r="B441" s="13" t="str">
        <f t="shared" si="40"/>
        <v>MDF-Man-0400/15</v>
      </c>
      <c r="C441" s="12" t="str">
        <f t="shared" si="41"/>
        <v>13.002.000026.SEI -PINI</v>
      </c>
      <c r="D441" s="17" t="s">
        <v>323</v>
      </c>
      <c r="E441" s="16" t="s">
        <v>1</v>
      </c>
      <c r="F441" s="110">
        <v>12</v>
      </c>
      <c r="G441" s="12"/>
      <c r="H441" s="254"/>
      <c r="I441" s="90">
        <f t="shared" ref="I441:I504" si="42">ROUND(G441,2)</f>
        <v>0</v>
      </c>
      <c r="J441" s="90">
        <v>36.07</v>
      </c>
      <c r="K441" s="227" t="e">
        <f>VLOOKUP(D441,#REF!,2,FALSE)</f>
        <v>#REF!</v>
      </c>
      <c r="L441" s="47"/>
      <c r="M441" s="33" t="s">
        <v>7195</v>
      </c>
      <c r="N441" s="47" t="str">
        <f t="shared" si="37"/>
        <v>13.002.000026.SEI -PINI</v>
      </c>
      <c r="O441" s="47"/>
      <c r="P441" t="str">
        <f t="shared" si="38"/>
        <v>MDF-Man-0400/15</v>
      </c>
      <c r="R441" s="178">
        <v>28.66088383</v>
      </c>
      <c r="T441" s="62" t="s">
        <v>4901</v>
      </c>
    </row>
    <row r="442" spans="1:20" ht="27" customHeight="1">
      <c r="A442" s="207" t="s">
        <v>1988</v>
      </c>
      <c r="B442" s="13" t="str">
        <f t="shared" si="40"/>
        <v>MDF-Man-0401/15</v>
      </c>
      <c r="C442" s="12" t="str">
        <f t="shared" si="41"/>
        <v>13.002.000027.SEI -PINI</v>
      </c>
      <c r="D442" s="17" t="s">
        <v>324</v>
      </c>
      <c r="E442" s="16" t="s">
        <v>1</v>
      </c>
      <c r="F442" s="110">
        <v>2</v>
      </c>
      <c r="G442" s="12"/>
      <c r="H442" s="254"/>
      <c r="I442" s="90">
        <f t="shared" si="42"/>
        <v>0</v>
      </c>
      <c r="J442" s="90">
        <v>38</v>
      </c>
      <c r="K442" s="227" t="e">
        <f>VLOOKUP(D442,#REF!,2,FALSE)</f>
        <v>#REF!</v>
      </c>
      <c r="L442" s="47"/>
      <c r="M442" s="33" t="s">
        <v>7196</v>
      </c>
      <c r="N442" s="47" t="str">
        <f t="shared" si="37"/>
        <v>13.002.000027.SEI -PINI</v>
      </c>
      <c r="O442" s="47"/>
      <c r="P442" t="str">
        <f t="shared" si="38"/>
        <v>MDF-Man-0401/15</v>
      </c>
      <c r="R442" s="178">
        <v>30.199312195000001</v>
      </c>
      <c r="T442" s="62" t="s">
        <v>4902</v>
      </c>
    </row>
    <row r="443" spans="1:20" ht="27" customHeight="1">
      <c r="A443" s="207" t="s">
        <v>1989</v>
      </c>
      <c r="B443" s="13" t="str">
        <f t="shared" si="40"/>
        <v>MDF-Man-0402/15</v>
      </c>
      <c r="C443" s="12" t="str">
        <f t="shared" si="41"/>
        <v>13.002.000028.SEI -PINI</v>
      </c>
      <c r="D443" s="17" t="s">
        <v>325</v>
      </c>
      <c r="E443" s="16" t="s">
        <v>1</v>
      </c>
      <c r="F443" s="110">
        <v>12</v>
      </c>
      <c r="G443" s="12"/>
      <c r="H443" s="254"/>
      <c r="I443" s="90">
        <f t="shared" si="42"/>
        <v>0</v>
      </c>
      <c r="J443" s="90">
        <v>20.02</v>
      </c>
      <c r="K443" s="227" t="e">
        <f>VLOOKUP(D443,#REF!,2,FALSE)</f>
        <v>#REF!</v>
      </c>
      <c r="L443" s="47"/>
      <c r="M443" s="33" t="s">
        <v>7197</v>
      </c>
      <c r="N443" s="47" t="str">
        <f t="shared" si="37"/>
        <v>13.002.000028.SEI -PINI</v>
      </c>
      <c r="O443" s="47"/>
      <c r="P443" t="str">
        <f t="shared" si="38"/>
        <v>MDF-Man-0402/15</v>
      </c>
      <c r="R443" s="178">
        <v>15.911622744579999</v>
      </c>
      <c r="T443" s="62" t="s">
        <v>4903</v>
      </c>
    </row>
    <row r="444" spans="1:20" ht="27" customHeight="1">
      <c r="A444" s="207" t="s">
        <v>1990</v>
      </c>
      <c r="B444" s="13" t="str">
        <f t="shared" si="40"/>
        <v>MDF-Man-0403/15</v>
      </c>
      <c r="C444" s="12" t="str">
        <f t="shared" si="41"/>
        <v>13.002.000029.SEI -PINI</v>
      </c>
      <c r="D444" s="17" t="s">
        <v>326</v>
      </c>
      <c r="E444" s="16" t="s">
        <v>1</v>
      </c>
      <c r="F444" s="110">
        <v>12</v>
      </c>
      <c r="G444" s="12"/>
      <c r="H444" s="254"/>
      <c r="I444" s="90">
        <f t="shared" si="42"/>
        <v>0</v>
      </c>
      <c r="J444" s="90">
        <v>22.06</v>
      </c>
      <c r="K444" s="227" t="e">
        <f>VLOOKUP(D444,#REF!,2,FALSE)</f>
        <v>#REF!</v>
      </c>
      <c r="L444" s="47"/>
      <c r="M444" s="33" t="s">
        <v>7198</v>
      </c>
      <c r="N444" s="47" t="str">
        <f t="shared" si="37"/>
        <v>13.002.000029.SEI -PINI</v>
      </c>
      <c r="O444" s="47"/>
      <c r="P444" t="str">
        <f t="shared" si="38"/>
        <v>MDF-Man-0403/15</v>
      </c>
      <c r="R444" s="178">
        <v>17.529771923999999</v>
      </c>
      <c r="T444" s="62" t="s">
        <v>4904</v>
      </c>
    </row>
    <row r="445" spans="1:20" ht="27" customHeight="1">
      <c r="A445" s="207" t="s">
        <v>1991</v>
      </c>
      <c r="B445" s="13" t="str">
        <f t="shared" si="40"/>
        <v>MDF-Man-0404/15</v>
      </c>
      <c r="C445" s="12" t="str">
        <f t="shared" si="41"/>
        <v>13.002.000030.SEI -PINI</v>
      </c>
      <c r="D445" s="17" t="s">
        <v>327</v>
      </c>
      <c r="E445" s="16" t="s">
        <v>1</v>
      </c>
      <c r="F445" s="110">
        <v>12</v>
      </c>
      <c r="G445" s="12"/>
      <c r="H445" s="254"/>
      <c r="I445" s="90">
        <f t="shared" si="42"/>
        <v>0</v>
      </c>
      <c r="J445" s="90">
        <v>21.11</v>
      </c>
      <c r="K445" s="227" t="e">
        <f>VLOOKUP(D445,#REF!,2,FALSE)</f>
        <v>#REF!</v>
      </c>
      <c r="L445" s="47"/>
      <c r="M445" s="33" t="s">
        <v>7199</v>
      </c>
      <c r="N445" s="47" t="str">
        <f t="shared" si="37"/>
        <v>13.002.000030.SEI -PINI</v>
      </c>
      <c r="O445" s="47"/>
      <c r="P445" t="str">
        <f t="shared" si="38"/>
        <v>MDF-Man-0404/15</v>
      </c>
      <c r="R445" s="178">
        <v>16.7774725636</v>
      </c>
      <c r="T445" s="62" t="s">
        <v>4905</v>
      </c>
    </row>
    <row r="446" spans="1:20" ht="27" customHeight="1">
      <c r="A446" s="207" t="s">
        <v>1992</v>
      </c>
      <c r="B446" s="13" t="str">
        <f t="shared" si="40"/>
        <v>MDF-Man-0405/15</v>
      </c>
      <c r="C446" s="12" t="str">
        <f t="shared" si="41"/>
        <v>13.002.000031.SEI -PINI</v>
      </c>
      <c r="D446" s="17" t="s">
        <v>328</v>
      </c>
      <c r="E446" s="16" t="s">
        <v>1</v>
      </c>
      <c r="F446" s="110">
        <v>10</v>
      </c>
      <c r="G446" s="12"/>
      <c r="H446" s="254"/>
      <c r="I446" s="90">
        <f t="shared" si="42"/>
        <v>0</v>
      </c>
      <c r="J446" s="90">
        <v>36.020000000000003</v>
      </c>
      <c r="K446" s="227" t="e">
        <f>VLOOKUP(D446,#REF!,2,FALSE)</f>
        <v>#REF!</v>
      </c>
      <c r="L446" s="47"/>
      <c r="M446" s="33" t="s">
        <v>7200</v>
      </c>
      <c r="N446" s="47" t="str">
        <f t="shared" si="37"/>
        <v>13.002.000031.SEI -PINI</v>
      </c>
      <c r="O446" s="47"/>
      <c r="P446" t="str">
        <f t="shared" si="38"/>
        <v>MDF-Man-0405/15</v>
      </c>
      <c r="R446" s="178">
        <v>28.623288499999997</v>
      </c>
      <c r="T446" s="62" t="s">
        <v>4906</v>
      </c>
    </row>
    <row r="447" spans="1:20" ht="27" customHeight="1">
      <c r="A447" s="207" t="s">
        <v>1993</v>
      </c>
      <c r="B447" s="13" t="str">
        <f t="shared" si="40"/>
        <v>MDF-Man-0406/15</v>
      </c>
      <c r="C447" s="12" t="str">
        <f t="shared" si="41"/>
        <v>13.002.000032.SEI -PINI</v>
      </c>
      <c r="D447" s="17" t="s">
        <v>329</v>
      </c>
      <c r="E447" s="16" t="s">
        <v>1</v>
      </c>
      <c r="F447" s="110">
        <v>10</v>
      </c>
      <c r="G447" s="12"/>
      <c r="H447" s="254"/>
      <c r="I447" s="90">
        <f t="shared" si="42"/>
        <v>0</v>
      </c>
      <c r="J447" s="90">
        <v>54.86</v>
      </c>
      <c r="K447" s="227" t="e">
        <f>VLOOKUP(D447,#REF!,2,FALSE)</f>
        <v>#REF!</v>
      </c>
      <c r="L447" s="47"/>
      <c r="M447" s="33" t="s">
        <v>7201</v>
      </c>
      <c r="N447" s="47" t="str">
        <f t="shared" si="37"/>
        <v>13.002.000032.SEI -PINI</v>
      </c>
      <c r="O447" s="47"/>
      <c r="P447" t="str">
        <f t="shared" si="38"/>
        <v>MDF-Man-0406/15</v>
      </c>
      <c r="R447" s="178">
        <v>43.591221399999995</v>
      </c>
      <c r="T447" s="62" t="s">
        <v>4907</v>
      </c>
    </row>
    <row r="448" spans="1:20" ht="27" customHeight="1">
      <c r="A448" s="207" t="s">
        <v>1994</v>
      </c>
      <c r="B448" s="13" t="str">
        <f t="shared" si="40"/>
        <v>MDF-Man-0407/15</v>
      </c>
      <c r="C448" s="12" t="str">
        <f t="shared" si="41"/>
        <v>13.002.000033.SEI -PINI</v>
      </c>
      <c r="D448" s="17" t="s">
        <v>330</v>
      </c>
      <c r="E448" s="16" t="s">
        <v>1</v>
      </c>
      <c r="F448" s="110">
        <v>2</v>
      </c>
      <c r="G448" s="12"/>
      <c r="H448" s="254"/>
      <c r="I448" s="90">
        <f t="shared" si="42"/>
        <v>0</v>
      </c>
      <c r="J448" s="90">
        <v>74.81</v>
      </c>
      <c r="K448" s="227" t="e">
        <f>VLOOKUP(D448,#REF!,2,FALSE)</f>
        <v>#REF!</v>
      </c>
      <c r="L448" s="47"/>
      <c r="M448" s="33" t="s">
        <v>7202</v>
      </c>
      <c r="N448" s="47" t="str">
        <f t="shared" si="37"/>
        <v>13.002.000033.SEI -PINI</v>
      </c>
      <c r="O448" s="47"/>
      <c r="P448" t="str">
        <f t="shared" si="38"/>
        <v>MDF-Man-0407/15</v>
      </c>
      <c r="R448" s="178">
        <v>59.450042880000005</v>
      </c>
      <c r="T448" s="62" t="s">
        <v>4908</v>
      </c>
    </row>
    <row r="449" spans="1:20" ht="27" customHeight="1">
      <c r="A449" s="207" t="s">
        <v>1995</v>
      </c>
      <c r="B449" s="13" t="str">
        <f t="shared" si="40"/>
        <v>MDF-Man-0408/15</v>
      </c>
      <c r="C449" s="12" t="str">
        <f t="shared" si="41"/>
        <v>13.002.000034.SEI -PINI</v>
      </c>
      <c r="D449" s="17" t="s">
        <v>331</v>
      </c>
      <c r="E449" s="16" t="s">
        <v>1</v>
      </c>
      <c r="F449" s="110">
        <v>2</v>
      </c>
      <c r="G449" s="12"/>
      <c r="H449" s="254"/>
      <c r="I449" s="90">
        <f t="shared" si="42"/>
        <v>0</v>
      </c>
      <c r="J449" s="90">
        <v>162.22</v>
      </c>
      <c r="K449" s="227" t="e">
        <f>VLOOKUP(D449,#REF!,2,FALSE)</f>
        <v>#REF!</v>
      </c>
      <c r="L449" s="47"/>
      <c r="M449" s="33" t="s">
        <v>7203</v>
      </c>
      <c r="N449" s="47" t="str">
        <f t="shared" si="37"/>
        <v>13.002.000034.SEI -PINI</v>
      </c>
      <c r="O449" s="47"/>
      <c r="P449" t="str">
        <f t="shared" si="38"/>
        <v>MDF-Man-0408/15</v>
      </c>
      <c r="R449" s="178">
        <v>128.90957249348</v>
      </c>
      <c r="T449" s="62" t="s">
        <v>4909</v>
      </c>
    </row>
    <row r="450" spans="1:20" ht="27" customHeight="1">
      <c r="A450" s="207" t="s">
        <v>1996</v>
      </c>
      <c r="B450" s="13" t="str">
        <f t="shared" si="40"/>
        <v>MDF-Man-0409/15</v>
      </c>
      <c r="C450" s="12" t="str">
        <f t="shared" si="41"/>
        <v>13.002.000035.SEI -PINI</v>
      </c>
      <c r="D450" s="17" t="s">
        <v>332</v>
      </c>
      <c r="E450" s="16" t="s">
        <v>1</v>
      </c>
      <c r="F450" s="110">
        <v>2</v>
      </c>
      <c r="G450" s="12"/>
      <c r="H450" s="254"/>
      <c r="I450" s="90">
        <f t="shared" si="42"/>
        <v>0</v>
      </c>
      <c r="J450" s="90">
        <v>223.31</v>
      </c>
      <c r="K450" s="227" t="e">
        <f>VLOOKUP(D450,#REF!,2,FALSE)</f>
        <v>#REF!</v>
      </c>
      <c r="L450" s="47"/>
      <c r="M450" s="33" t="s">
        <v>7204</v>
      </c>
      <c r="N450" s="47" t="str">
        <f t="shared" si="37"/>
        <v>13.002.000035.SEI -PINI</v>
      </c>
      <c r="O450" s="47"/>
      <c r="P450" t="str">
        <f t="shared" si="38"/>
        <v>MDF-Man-0409/15</v>
      </c>
      <c r="R450" s="178">
        <v>177.45792880133999</v>
      </c>
      <c r="T450" s="62" t="s">
        <v>4910</v>
      </c>
    </row>
    <row r="451" spans="1:20" ht="27" customHeight="1">
      <c r="A451" s="207" t="s">
        <v>1997</v>
      </c>
      <c r="B451" s="13" t="str">
        <f t="shared" si="40"/>
        <v>MDF-Man-0410/15</v>
      </c>
      <c r="C451" s="12" t="str">
        <f t="shared" si="41"/>
        <v>13.002.000036.SEI -PINI</v>
      </c>
      <c r="D451" s="17" t="s">
        <v>333</v>
      </c>
      <c r="E451" s="16" t="s">
        <v>1</v>
      </c>
      <c r="F451" s="110">
        <v>2</v>
      </c>
      <c r="G451" s="12"/>
      <c r="H451" s="254"/>
      <c r="I451" s="90">
        <f t="shared" si="42"/>
        <v>0</v>
      </c>
      <c r="J451" s="90">
        <v>376.2</v>
      </c>
      <c r="K451" s="227" t="e">
        <f>VLOOKUP(D451,#REF!,2,FALSE)</f>
        <v>#REF!</v>
      </c>
      <c r="L451" s="47"/>
      <c r="M451" s="33" t="s">
        <v>7205</v>
      </c>
      <c r="N451" s="47" t="str">
        <f t="shared" si="37"/>
        <v>13.002.000036.SEI -PINI</v>
      </c>
      <c r="O451" s="47"/>
      <c r="P451" t="str">
        <f t="shared" si="38"/>
        <v>MDF-Man-0410/15</v>
      </c>
      <c r="R451" s="178">
        <v>298.95269544558005</v>
      </c>
      <c r="T451" s="62" t="s">
        <v>4911</v>
      </c>
    </row>
    <row r="452" spans="1:20" ht="27" customHeight="1">
      <c r="A452" s="207" t="s">
        <v>1998</v>
      </c>
      <c r="B452" s="13" t="str">
        <f t="shared" si="40"/>
        <v>MDF-Man-0411/15</v>
      </c>
      <c r="C452" s="12" t="str">
        <f t="shared" si="41"/>
        <v>13.002.000037.SEI -PINI</v>
      </c>
      <c r="D452" s="17" t="s">
        <v>334</v>
      </c>
      <c r="E452" s="16" t="s">
        <v>1</v>
      </c>
      <c r="F452" s="110">
        <v>6</v>
      </c>
      <c r="G452" s="12"/>
      <c r="H452" s="254"/>
      <c r="I452" s="90">
        <f t="shared" si="42"/>
        <v>0</v>
      </c>
      <c r="J452" s="90">
        <v>19.98</v>
      </c>
      <c r="K452" s="227" t="e">
        <f>VLOOKUP(D452,#REF!,2,FALSE)</f>
        <v>#REF!</v>
      </c>
      <c r="L452" s="47"/>
      <c r="M452" s="33" t="s">
        <v>7206</v>
      </c>
      <c r="N452" s="47" t="str">
        <f t="shared" si="37"/>
        <v>13.002.000037.SEI -PINI</v>
      </c>
      <c r="O452" s="47"/>
      <c r="P452" t="str">
        <f t="shared" si="38"/>
        <v>MDF-Man-0411/15</v>
      </c>
      <c r="R452" s="178">
        <v>15.877013549999994</v>
      </c>
      <c r="T452" s="62" t="s">
        <v>4912</v>
      </c>
    </row>
    <row r="453" spans="1:20" ht="27" customHeight="1">
      <c r="A453" s="207" t="s">
        <v>1999</v>
      </c>
      <c r="B453" s="13" t="str">
        <f t="shared" si="40"/>
        <v>MDF-Man-0412/15</v>
      </c>
      <c r="C453" s="12" t="str">
        <f t="shared" si="41"/>
        <v>13.002.000038.SEI -PINI</v>
      </c>
      <c r="D453" s="17" t="s">
        <v>335</v>
      </c>
      <c r="E453" s="16" t="s">
        <v>1</v>
      </c>
      <c r="F453" s="110">
        <v>6</v>
      </c>
      <c r="G453" s="12"/>
      <c r="H453" s="254"/>
      <c r="I453" s="90">
        <f t="shared" si="42"/>
        <v>0</v>
      </c>
      <c r="J453" s="90">
        <v>21.85</v>
      </c>
      <c r="K453" s="227" t="e">
        <f>VLOOKUP(D453,#REF!,2,FALSE)</f>
        <v>#REF!</v>
      </c>
      <c r="L453" s="47"/>
      <c r="M453" s="33" t="s">
        <v>7207</v>
      </c>
      <c r="N453" s="47" t="str">
        <f t="shared" si="37"/>
        <v>13.002.000038.SEI -PINI</v>
      </c>
      <c r="O453" s="47"/>
      <c r="P453" t="str">
        <f t="shared" si="38"/>
        <v>MDF-Man-0412/15</v>
      </c>
      <c r="R453" s="178">
        <v>17.36</v>
      </c>
      <c r="T453" s="62" t="s">
        <v>4913</v>
      </c>
    </row>
    <row r="454" spans="1:20" ht="27" customHeight="1">
      <c r="A454" s="207" t="s">
        <v>2000</v>
      </c>
      <c r="B454" s="13" t="str">
        <f t="shared" si="40"/>
        <v>MDF-Man-0413/15</v>
      </c>
      <c r="C454" s="12" t="str">
        <f t="shared" si="41"/>
        <v>13.002.000039.SEI -PINI</v>
      </c>
      <c r="D454" s="17" t="s">
        <v>336</v>
      </c>
      <c r="E454" s="16" t="s">
        <v>1</v>
      </c>
      <c r="F454" s="110">
        <v>6</v>
      </c>
      <c r="G454" s="12"/>
      <c r="H454" s="254"/>
      <c r="I454" s="90">
        <f t="shared" si="42"/>
        <v>0</v>
      </c>
      <c r="J454" s="90">
        <v>21</v>
      </c>
      <c r="K454" s="227" t="e">
        <f>VLOOKUP(D454,#REF!,2,FALSE)</f>
        <v>#REF!</v>
      </c>
      <c r="L454" s="47"/>
      <c r="M454" s="33" t="s">
        <v>7208</v>
      </c>
      <c r="N454" s="47" t="str">
        <f t="shared" si="37"/>
        <v>13.002.000039.SEI -PINI</v>
      </c>
      <c r="O454" s="47"/>
      <c r="P454" t="str">
        <f t="shared" si="38"/>
        <v>MDF-Man-0413/15</v>
      </c>
      <c r="R454" s="178">
        <v>16.684024238399999</v>
      </c>
      <c r="T454" s="62" t="s">
        <v>4914</v>
      </c>
    </row>
    <row r="455" spans="1:20" ht="27" customHeight="1">
      <c r="A455" s="207" t="s">
        <v>2001</v>
      </c>
      <c r="B455" s="13" t="str">
        <f t="shared" si="40"/>
        <v>MDF-Man-0414/15</v>
      </c>
      <c r="C455" s="12" t="str">
        <f t="shared" si="41"/>
        <v>13.002.000040.SEI -PINI</v>
      </c>
      <c r="D455" s="17" t="s">
        <v>337</v>
      </c>
      <c r="E455" s="16" t="s">
        <v>1</v>
      </c>
      <c r="F455" s="110">
        <v>6</v>
      </c>
      <c r="G455" s="12"/>
      <c r="H455" s="254"/>
      <c r="I455" s="90">
        <f t="shared" si="42"/>
        <v>0</v>
      </c>
      <c r="J455" s="90">
        <v>36.44</v>
      </c>
      <c r="K455" s="227" t="e">
        <f>VLOOKUP(D455,#REF!,2,FALSE)</f>
        <v>#REF!</v>
      </c>
      <c r="L455" s="47"/>
      <c r="M455" s="33" t="s">
        <v>7209</v>
      </c>
      <c r="N455" s="47" t="str">
        <f t="shared" si="37"/>
        <v>13.002.000040.SEI -PINI</v>
      </c>
      <c r="O455" s="47"/>
      <c r="P455" t="str">
        <f t="shared" si="38"/>
        <v>MDF-Man-0414/15</v>
      </c>
      <c r="R455" s="178">
        <v>28.955673568000002</v>
      </c>
      <c r="T455" s="62" t="s">
        <v>4915</v>
      </c>
    </row>
    <row r="456" spans="1:20" ht="27" customHeight="1">
      <c r="A456" s="207" t="s">
        <v>2002</v>
      </c>
      <c r="B456" s="13" t="str">
        <f t="shared" si="40"/>
        <v>MDF-Man-0415/15</v>
      </c>
      <c r="C456" s="12" t="str">
        <f t="shared" si="41"/>
        <v>13.002.000041.SEI -PINI</v>
      </c>
      <c r="D456" s="17" t="s">
        <v>338</v>
      </c>
      <c r="E456" s="16" t="s">
        <v>1</v>
      </c>
      <c r="F456" s="110">
        <v>6</v>
      </c>
      <c r="G456" s="12"/>
      <c r="H456" s="254"/>
      <c r="I456" s="90">
        <f t="shared" si="42"/>
        <v>0</v>
      </c>
      <c r="J456" s="90">
        <v>37.340000000000003</v>
      </c>
      <c r="K456" s="227" t="e">
        <f>VLOOKUP(D456,#REF!,2,FALSE)</f>
        <v>#REF!</v>
      </c>
      <c r="L456" s="47"/>
      <c r="M456" s="33" t="s">
        <v>7210</v>
      </c>
      <c r="N456" s="47" t="str">
        <f t="shared" si="37"/>
        <v>13.002.000041.SEI -PINI</v>
      </c>
      <c r="O456" s="47"/>
      <c r="P456" t="str">
        <f t="shared" si="38"/>
        <v>MDF-Man-0415/15</v>
      </c>
      <c r="R456" s="178">
        <v>29.668852465999997</v>
      </c>
      <c r="T456" s="62" t="s">
        <v>4916</v>
      </c>
    </row>
    <row r="457" spans="1:20" ht="27" customHeight="1">
      <c r="A457" s="207" t="s">
        <v>2003</v>
      </c>
      <c r="B457" s="13" t="str">
        <f t="shared" si="40"/>
        <v>MDF-Man-0416/15</v>
      </c>
      <c r="C457" s="12" t="str">
        <f t="shared" si="41"/>
        <v>13.002.000042.SEI -PINI</v>
      </c>
      <c r="D457" s="17" t="s">
        <v>339</v>
      </c>
      <c r="E457" s="16" t="s">
        <v>1</v>
      </c>
      <c r="F457" s="110">
        <v>6</v>
      </c>
      <c r="G457" s="12"/>
      <c r="H457" s="254"/>
      <c r="I457" s="90">
        <f t="shared" si="42"/>
        <v>0</v>
      </c>
      <c r="J457" s="90">
        <v>44.38</v>
      </c>
      <c r="K457" s="227" t="e">
        <f>VLOOKUP(D457,#REF!,2,FALSE)</f>
        <v>#REF!</v>
      </c>
      <c r="L457" s="47"/>
      <c r="M457" s="33" t="s">
        <v>7211</v>
      </c>
      <c r="N457" s="47" t="str">
        <f t="shared" si="37"/>
        <v>13.002.000042.SEI -PINI</v>
      </c>
      <c r="O457" s="47"/>
      <c r="P457" t="str">
        <f t="shared" si="38"/>
        <v>MDF-Man-0416/15</v>
      </c>
      <c r="R457" s="178">
        <v>35.266687461499998</v>
      </c>
      <c r="T457" s="62" t="s">
        <v>4917</v>
      </c>
    </row>
    <row r="458" spans="1:20" ht="27" customHeight="1">
      <c r="A458" s="207" t="s">
        <v>2004</v>
      </c>
      <c r="B458" s="13" t="str">
        <f t="shared" si="40"/>
        <v>MDF-Man-0417/15</v>
      </c>
      <c r="C458" s="12" t="str">
        <f t="shared" si="41"/>
        <v>13.002.000043.SEI -PINI</v>
      </c>
      <c r="D458" s="17" t="s">
        <v>340</v>
      </c>
      <c r="E458" s="16" t="s">
        <v>1</v>
      </c>
      <c r="F458" s="110">
        <v>6</v>
      </c>
      <c r="G458" s="12"/>
      <c r="H458" s="254"/>
      <c r="I458" s="90">
        <f t="shared" si="42"/>
        <v>0</v>
      </c>
      <c r="J458" s="90">
        <v>50.57</v>
      </c>
      <c r="K458" s="227" t="e">
        <f>VLOOKUP(D458,#REF!,2,FALSE)</f>
        <v>#REF!</v>
      </c>
      <c r="L458" s="47"/>
      <c r="M458" s="33" t="s">
        <v>7212</v>
      </c>
      <c r="N458" s="47" t="str">
        <f t="shared" si="37"/>
        <v>13.002.000043.SEI -PINI</v>
      </c>
      <c r="O458" s="47"/>
      <c r="P458" t="str">
        <f t="shared" si="38"/>
        <v>MDF-Man-0417/15</v>
      </c>
      <c r="R458" s="178">
        <v>40.182852817950007</v>
      </c>
      <c r="T458" s="62" t="s">
        <v>4918</v>
      </c>
    </row>
    <row r="459" spans="1:20" ht="27" customHeight="1">
      <c r="A459" s="207" t="s">
        <v>2005</v>
      </c>
      <c r="B459" s="13" t="str">
        <f t="shared" si="40"/>
        <v>MDF-Man-0418/15</v>
      </c>
      <c r="C459" s="12" t="str">
        <f t="shared" si="41"/>
        <v>13.002.000055.SEI -PINI</v>
      </c>
      <c r="D459" s="17" t="s">
        <v>341</v>
      </c>
      <c r="E459" s="16" t="s">
        <v>1</v>
      </c>
      <c r="F459" s="110">
        <v>6</v>
      </c>
      <c r="G459" s="12"/>
      <c r="H459" s="254"/>
      <c r="I459" s="90">
        <f t="shared" si="42"/>
        <v>0</v>
      </c>
      <c r="J459" s="90">
        <v>307.47000000000003</v>
      </c>
      <c r="K459" s="227" t="e">
        <f>VLOOKUP(D459,#REF!,2,FALSE)</f>
        <v>#REF!</v>
      </c>
      <c r="L459" s="47"/>
      <c r="M459" s="33" t="s">
        <v>7213</v>
      </c>
      <c r="N459" s="47" t="str">
        <f t="shared" si="37"/>
        <v>13.002.000055.SEI -PINI</v>
      </c>
      <c r="O459" s="47"/>
      <c r="P459" t="str">
        <f t="shared" si="38"/>
        <v>MDF-Man-0418/15</v>
      </c>
      <c r="R459" s="178">
        <v>244.33126017344</v>
      </c>
      <c r="T459" s="62" t="s">
        <v>4919</v>
      </c>
    </row>
    <row r="460" spans="1:20" ht="27" customHeight="1">
      <c r="A460" s="207" t="s">
        <v>2006</v>
      </c>
      <c r="B460" s="13" t="str">
        <f t="shared" si="40"/>
        <v>MDF-Man-0419/15</v>
      </c>
      <c r="C460" s="12" t="str">
        <f t="shared" si="41"/>
        <v>13.002.000056.SEI -PINI</v>
      </c>
      <c r="D460" s="17" t="s">
        <v>342</v>
      </c>
      <c r="E460" s="16" t="s">
        <v>1</v>
      </c>
      <c r="F460" s="110">
        <v>6</v>
      </c>
      <c r="G460" s="12"/>
      <c r="H460" s="254"/>
      <c r="I460" s="90">
        <f t="shared" si="42"/>
        <v>0</v>
      </c>
      <c r="J460" s="90">
        <v>652.05999999999995</v>
      </c>
      <c r="K460" s="227" t="e">
        <f>VLOOKUP(D460,#REF!,2,FALSE)</f>
        <v>#REF!</v>
      </c>
      <c r="L460" s="47"/>
      <c r="M460" s="33" t="s">
        <v>7214</v>
      </c>
      <c r="N460" s="47" t="str">
        <f t="shared" si="37"/>
        <v>13.002.000056.SEI -PINI</v>
      </c>
      <c r="O460" s="47"/>
      <c r="P460" t="str">
        <f t="shared" si="38"/>
        <v>MDF-Man-0419/15</v>
      </c>
      <c r="R460" s="178">
        <v>518.16370080447996</v>
      </c>
      <c r="T460" s="62" t="s">
        <v>4920</v>
      </c>
    </row>
    <row r="461" spans="1:20" ht="27" customHeight="1">
      <c r="A461" s="207" t="s">
        <v>2007</v>
      </c>
      <c r="B461" s="13" t="str">
        <f t="shared" si="40"/>
        <v>MDF-Man-0420/15</v>
      </c>
      <c r="C461" s="12" t="str">
        <f t="shared" si="41"/>
        <v>13.002.000057.SEI -PINI</v>
      </c>
      <c r="D461" s="17" t="s">
        <v>343</v>
      </c>
      <c r="E461" s="16" t="s">
        <v>1</v>
      </c>
      <c r="F461" s="110">
        <v>6</v>
      </c>
      <c r="G461" s="12"/>
      <c r="H461" s="254"/>
      <c r="I461" s="90">
        <f t="shared" si="42"/>
        <v>0</v>
      </c>
      <c r="J461" s="90">
        <v>943.12</v>
      </c>
      <c r="K461" s="227" t="e">
        <f>VLOOKUP(D461,#REF!,2,FALSE)</f>
        <v>#REF!</v>
      </c>
      <c r="L461" s="47"/>
      <c r="M461" s="33" t="s">
        <v>7215</v>
      </c>
      <c r="N461" s="47" t="str">
        <f t="shared" si="37"/>
        <v>13.002.000057.SEI -PINI</v>
      </c>
      <c r="O461" s="47"/>
      <c r="P461" t="str">
        <f t="shared" si="38"/>
        <v>MDF-Man-0420/15</v>
      </c>
      <c r="R461" s="178">
        <v>749.46022082816</v>
      </c>
      <c r="T461" s="62" t="s">
        <v>4921</v>
      </c>
    </row>
    <row r="462" spans="1:20" ht="27" customHeight="1">
      <c r="A462" s="207" t="s">
        <v>2008</v>
      </c>
      <c r="B462" s="13" t="str">
        <f t="shared" si="40"/>
        <v>MDF-Man-0421/15</v>
      </c>
      <c r="C462" s="12" t="str">
        <f t="shared" si="41"/>
        <v>13.002.000058.SEI -PINI</v>
      </c>
      <c r="D462" s="17" t="s">
        <v>344</v>
      </c>
      <c r="E462" s="16" t="s">
        <v>1</v>
      </c>
      <c r="F462" s="110">
        <v>3</v>
      </c>
      <c r="G462" s="12"/>
      <c r="H462" s="254"/>
      <c r="I462" s="90">
        <f t="shared" si="42"/>
        <v>0</v>
      </c>
      <c r="J462" s="90">
        <v>1351.88</v>
      </c>
      <c r="K462" s="227" t="e">
        <f>VLOOKUP(D462,#REF!,2,FALSE)</f>
        <v>#REF!</v>
      </c>
      <c r="L462" s="47"/>
      <c r="M462" s="33" t="s">
        <v>7216</v>
      </c>
      <c r="N462" s="47" t="str">
        <f t="shared" si="37"/>
        <v>13.002.000058.SEI -PINI</v>
      </c>
      <c r="O462" s="47"/>
      <c r="P462" t="str">
        <f t="shared" si="38"/>
        <v>MDF-Man-0421/15</v>
      </c>
      <c r="R462" s="178">
        <v>1074.2876509385599</v>
      </c>
      <c r="T462" s="62" t="s">
        <v>4922</v>
      </c>
    </row>
    <row r="463" spans="1:20" ht="27" customHeight="1">
      <c r="A463" s="207" t="s">
        <v>2009</v>
      </c>
      <c r="B463" s="13" t="str">
        <f t="shared" si="40"/>
        <v>MDF-Man-0422/15</v>
      </c>
      <c r="C463" s="12" t="str">
        <f t="shared" si="41"/>
        <v>13.002.000059.SEI -PINI</v>
      </c>
      <c r="D463" s="17" t="s">
        <v>345</v>
      </c>
      <c r="E463" s="16" t="s">
        <v>1</v>
      </c>
      <c r="F463" s="110">
        <v>3</v>
      </c>
      <c r="G463" s="12"/>
      <c r="H463" s="254"/>
      <c r="I463" s="90">
        <f t="shared" si="42"/>
        <v>0</v>
      </c>
      <c r="J463" s="90">
        <v>2702.98</v>
      </c>
      <c r="K463" s="227" t="e">
        <f>VLOOKUP(D463,#REF!,2,FALSE)</f>
        <v>#REF!</v>
      </c>
      <c r="L463" s="47"/>
      <c r="M463" s="33" t="s">
        <v>7217</v>
      </c>
      <c r="N463" s="47" t="str">
        <f t="shared" si="37"/>
        <v>13.002.000059.SEI -PINI</v>
      </c>
      <c r="O463" s="47"/>
      <c r="P463" t="str">
        <f t="shared" si="38"/>
        <v>MDF-Man-0422/15</v>
      </c>
      <c r="R463" s="178">
        <v>2147.9499999999998</v>
      </c>
      <c r="T463" s="62" t="s">
        <v>4923</v>
      </c>
    </row>
    <row r="464" spans="1:20" ht="27" customHeight="1">
      <c r="A464" s="207" t="s">
        <v>2010</v>
      </c>
      <c r="B464" s="13" t="str">
        <f t="shared" si="40"/>
        <v>MDF-Man-0423/15</v>
      </c>
      <c r="C464" s="12" t="str">
        <f t="shared" si="41"/>
        <v>13.002.000060.SEI -PINI</v>
      </c>
      <c r="D464" s="17" t="s">
        <v>346</v>
      </c>
      <c r="E464" s="16" t="s">
        <v>1</v>
      </c>
      <c r="F464" s="110">
        <v>4</v>
      </c>
      <c r="G464" s="12"/>
      <c r="H464" s="254"/>
      <c r="I464" s="90">
        <f t="shared" si="42"/>
        <v>0</v>
      </c>
      <c r="J464" s="90">
        <v>2742.39</v>
      </c>
      <c r="K464" s="227" t="e">
        <f>VLOOKUP(D464,#REF!,2,FALSE)</f>
        <v>#REF!</v>
      </c>
      <c r="L464" s="47"/>
      <c r="M464" s="33" t="s">
        <v>7218</v>
      </c>
      <c r="N464" s="47" t="str">
        <f t="shared" si="37"/>
        <v>13.002.000060.SEI -PINI</v>
      </c>
      <c r="O464" s="47"/>
      <c r="P464" t="str">
        <f t="shared" si="38"/>
        <v>MDF-Man-0423/15</v>
      </c>
      <c r="R464" s="178">
        <v>2179.27</v>
      </c>
      <c r="T464" s="62" t="s">
        <v>4924</v>
      </c>
    </row>
    <row r="465" spans="1:20" ht="27" customHeight="1">
      <c r="A465" s="207" t="s">
        <v>2011</v>
      </c>
      <c r="B465" s="13" t="str">
        <f t="shared" si="40"/>
        <v>MDF-Man-0424/15</v>
      </c>
      <c r="C465" s="12" t="str">
        <f t="shared" si="41"/>
        <v>13.002.000061.SEI -PINI</v>
      </c>
      <c r="D465" s="17" t="s">
        <v>347</v>
      </c>
      <c r="E465" s="16" t="s">
        <v>1</v>
      </c>
      <c r="F465" s="110">
        <v>6</v>
      </c>
      <c r="G465" s="12"/>
      <c r="H465" s="254"/>
      <c r="I465" s="90">
        <f t="shared" si="42"/>
        <v>0</v>
      </c>
      <c r="J465" s="90">
        <v>35.380000000000003</v>
      </c>
      <c r="K465" s="227" t="e">
        <f>VLOOKUP(D465,#REF!,2,FALSE)</f>
        <v>#REF!</v>
      </c>
      <c r="L465" s="47"/>
      <c r="M465" s="33" t="s">
        <v>7219</v>
      </c>
      <c r="N465" s="47" t="str">
        <f t="shared" si="37"/>
        <v>13.002.000061.SEI -PINI</v>
      </c>
      <c r="O465" s="47"/>
      <c r="P465" t="str">
        <f t="shared" si="38"/>
        <v>MDF-Man-0424/15</v>
      </c>
      <c r="R465" s="178">
        <v>28.113181049999994</v>
      </c>
      <c r="T465" s="62" t="s">
        <v>4925</v>
      </c>
    </row>
    <row r="466" spans="1:20" ht="27" customHeight="1">
      <c r="A466" s="207" t="s">
        <v>2012</v>
      </c>
      <c r="B466" s="13" t="str">
        <f t="shared" si="40"/>
        <v>MDF-Man-0425/15</v>
      </c>
      <c r="C466" s="12" t="str">
        <f t="shared" si="41"/>
        <v>13.002.000062.SEI -PINI</v>
      </c>
      <c r="D466" s="17" t="s">
        <v>348</v>
      </c>
      <c r="E466" s="16" t="s">
        <v>1</v>
      </c>
      <c r="F466" s="110">
        <v>6</v>
      </c>
      <c r="G466" s="12"/>
      <c r="H466" s="254"/>
      <c r="I466" s="90">
        <f t="shared" si="42"/>
        <v>0</v>
      </c>
      <c r="J466" s="90">
        <v>34.909999999999997</v>
      </c>
      <c r="K466" s="227" t="e">
        <f>VLOOKUP(D466,#REF!,2,FALSE)</f>
        <v>#REF!</v>
      </c>
      <c r="L466" s="47"/>
      <c r="M466" s="33" t="s">
        <v>7220</v>
      </c>
      <c r="N466" s="47" t="str">
        <f t="shared" si="37"/>
        <v>13.002.000062.SEI -PINI</v>
      </c>
      <c r="O466" s="47"/>
      <c r="P466" t="str">
        <f t="shared" si="38"/>
        <v>MDF-Man-0425/15</v>
      </c>
      <c r="R466" s="178">
        <v>27.745369</v>
      </c>
      <c r="T466" s="62" t="s">
        <v>4926</v>
      </c>
    </row>
    <row r="467" spans="1:20" ht="27" customHeight="1">
      <c r="A467" s="207" t="s">
        <v>2013</v>
      </c>
      <c r="B467" s="13" t="str">
        <f t="shared" si="40"/>
        <v>MDF-Man-0426/15</v>
      </c>
      <c r="C467" s="12" t="str">
        <f t="shared" si="41"/>
        <v>13.002.000067.SEI -PINI</v>
      </c>
      <c r="D467" s="17" t="s">
        <v>349</v>
      </c>
      <c r="E467" s="16" t="s">
        <v>1</v>
      </c>
      <c r="F467" s="110">
        <v>6</v>
      </c>
      <c r="G467" s="12"/>
      <c r="H467" s="254"/>
      <c r="I467" s="90">
        <f t="shared" si="42"/>
        <v>0</v>
      </c>
      <c r="J467" s="90">
        <v>19.100000000000001</v>
      </c>
      <c r="K467" s="227" t="e">
        <f>VLOOKUP(D467,#REF!,2,FALSE)</f>
        <v>#REF!</v>
      </c>
      <c r="L467" s="47"/>
      <c r="M467" s="33" t="s">
        <v>7221</v>
      </c>
      <c r="N467" s="47" t="str">
        <f t="shared" si="37"/>
        <v>13.002.000067.SEI -PINI</v>
      </c>
      <c r="O467" s="47"/>
      <c r="P467" t="str">
        <f t="shared" si="38"/>
        <v>MDF-Man-0426/15</v>
      </c>
      <c r="R467" s="178">
        <v>15.177013549999995</v>
      </c>
      <c r="T467" s="62" t="s">
        <v>4927</v>
      </c>
    </row>
    <row r="468" spans="1:20" ht="27" customHeight="1">
      <c r="A468" s="207" t="s">
        <v>2014</v>
      </c>
      <c r="B468" s="13" t="str">
        <f t="shared" si="40"/>
        <v>MDF-Man-0427/15</v>
      </c>
      <c r="C468" s="12" t="str">
        <f t="shared" si="41"/>
        <v>13.002.000068.SEI -PINI</v>
      </c>
      <c r="D468" s="17" t="s">
        <v>350</v>
      </c>
      <c r="E468" s="16" t="s">
        <v>1</v>
      </c>
      <c r="F468" s="110">
        <v>6</v>
      </c>
      <c r="G468" s="12"/>
      <c r="H468" s="254"/>
      <c r="I468" s="90">
        <f t="shared" si="42"/>
        <v>0</v>
      </c>
      <c r="J468" s="90">
        <v>20.77</v>
      </c>
      <c r="K468" s="227" t="e">
        <f>VLOOKUP(D468,#REF!,2,FALSE)</f>
        <v>#REF!</v>
      </c>
      <c r="L468" s="47"/>
      <c r="M468" s="33" t="s">
        <v>7222</v>
      </c>
      <c r="N468" s="47" t="str">
        <f t="shared" si="37"/>
        <v>13.002.000068.SEI -PINI</v>
      </c>
      <c r="O468" s="47"/>
      <c r="P468" t="str">
        <f t="shared" si="38"/>
        <v>MDF-Man-0427/15</v>
      </c>
      <c r="R468" s="178">
        <v>16.503806636179998</v>
      </c>
      <c r="T468" s="62" t="s">
        <v>4928</v>
      </c>
    </row>
    <row r="469" spans="1:20" ht="27" customHeight="1">
      <c r="A469" s="207" t="s">
        <v>2015</v>
      </c>
      <c r="B469" s="13" t="str">
        <f t="shared" si="40"/>
        <v>MDF-Man-0428/15</v>
      </c>
      <c r="C469" s="12" t="str">
        <f t="shared" si="41"/>
        <v>13.002.000069.SEI -PINI</v>
      </c>
      <c r="D469" s="17" t="s">
        <v>351</v>
      </c>
      <c r="E469" s="16" t="s">
        <v>1</v>
      </c>
      <c r="F469" s="110">
        <v>6</v>
      </c>
      <c r="G469" s="12"/>
      <c r="H469" s="254"/>
      <c r="I469" s="90">
        <f t="shared" si="42"/>
        <v>0</v>
      </c>
      <c r="J469" s="90">
        <v>21.77</v>
      </c>
      <c r="K469" s="227" t="e">
        <f>VLOOKUP(D469,#REF!,2,FALSE)</f>
        <v>#REF!</v>
      </c>
      <c r="L469" s="47"/>
      <c r="M469" s="33" t="s">
        <v>7223</v>
      </c>
      <c r="N469" s="47" t="str">
        <f t="shared" si="37"/>
        <v>13.002.000069.SEI -PINI</v>
      </c>
      <c r="O469" s="47"/>
      <c r="P469" t="str">
        <f t="shared" si="38"/>
        <v>MDF-Man-0428/15</v>
      </c>
      <c r="R469" s="178">
        <v>17.300231652999997</v>
      </c>
      <c r="T469" s="62" t="s">
        <v>4929</v>
      </c>
    </row>
    <row r="470" spans="1:20" ht="27" customHeight="1">
      <c r="A470" s="207" t="s">
        <v>2016</v>
      </c>
      <c r="B470" s="13" t="str">
        <f t="shared" si="40"/>
        <v>MDF-Man-0429/15</v>
      </c>
      <c r="C470" s="12" t="str">
        <f t="shared" si="41"/>
        <v>13.002.000070.SEI -PINI</v>
      </c>
      <c r="D470" s="17" t="s">
        <v>352</v>
      </c>
      <c r="E470" s="16" t="s">
        <v>1</v>
      </c>
      <c r="F470" s="110">
        <v>6</v>
      </c>
      <c r="G470" s="12"/>
      <c r="H470" s="254"/>
      <c r="I470" s="90">
        <f t="shared" si="42"/>
        <v>0</v>
      </c>
      <c r="J470" s="90">
        <v>21.99</v>
      </c>
      <c r="K470" s="227" t="e">
        <f>VLOOKUP(D470,#REF!,2,FALSE)</f>
        <v>#REF!</v>
      </c>
      <c r="L470" s="47"/>
      <c r="M470" s="33" t="s">
        <v>7224</v>
      </c>
      <c r="N470" s="47" t="str">
        <f t="shared" si="37"/>
        <v>13.002.000070.SEI -PINI</v>
      </c>
      <c r="O470" s="47"/>
      <c r="P470" t="str">
        <f t="shared" si="38"/>
        <v>MDF-Man-0429/15</v>
      </c>
      <c r="R470" s="178">
        <v>17.471183544799999</v>
      </c>
      <c r="T470" s="62" t="s">
        <v>4930</v>
      </c>
    </row>
    <row r="471" spans="1:20" ht="27" customHeight="1">
      <c r="A471" s="207" t="s">
        <v>2017</v>
      </c>
      <c r="B471" s="13" t="str">
        <f t="shared" si="40"/>
        <v>MDF-Man-0430/15</v>
      </c>
      <c r="C471" s="12" t="str">
        <f t="shared" si="41"/>
        <v>13.002.000071.SEI -PINI</v>
      </c>
      <c r="D471" s="17" t="s">
        <v>353</v>
      </c>
      <c r="E471" s="16" t="s">
        <v>1</v>
      </c>
      <c r="F471" s="110">
        <v>6</v>
      </c>
      <c r="G471" s="12"/>
      <c r="H471" s="254"/>
      <c r="I471" s="90">
        <f t="shared" si="42"/>
        <v>0</v>
      </c>
      <c r="J471" s="90">
        <v>27.04</v>
      </c>
      <c r="K471" s="227" t="e">
        <f>VLOOKUP(D471,#REF!,2,FALSE)</f>
        <v>#REF!</v>
      </c>
      <c r="L471" s="47"/>
      <c r="M471" s="33" t="s">
        <v>7225</v>
      </c>
      <c r="N471" s="47" t="str">
        <f t="shared" si="37"/>
        <v>13.002.000071.SEI -PINI</v>
      </c>
      <c r="O471" s="47"/>
      <c r="P471" t="str">
        <f t="shared" si="38"/>
        <v>MDF-Man-0430/15</v>
      </c>
      <c r="R471" s="178">
        <v>21.485210800000001</v>
      </c>
      <c r="T471" s="62" t="s">
        <v>4931</v>
      </c>
    </row>
    <row r="472" spans="1:20" ht="27" customHeight="1">
      <c r="A472" s="207" t="s">
        <v>2018</v>
      </c>
      <c r="B472" s="13" t="str">
        <f t="shared" si="40"/>
        <v>MDF-Man-0431/15</v>
      </c>
      <c r="C472" s="12" t="str">
        <f t="shared" si="41"/>
        <v>13.002.000072.SEI -PINI</v>
      </c>
      <c r="D472" s="17" t="s">
        <v>354</v>
      </c>
      <c r="E472" s="16" t="s">
        <v>1</v>
      </c>
      <c r="F472" s="110">
        <v>6</v>
      </c>
      <c r="G472" s="12"/>
      <c r="H472" s="254"/>
      <c r="I472" s="90">
        <f t="shared" si="42"/>
        <v>0</v>
      </c>
      <c r="J472" s="90">
        <v>37.619999999999997</v>
      </c>
      <c r="K472" s="227" t="e">
        <f>VLOOKUP(D472,#REF!,2,FALSE)</f>
        <v>#REF!</v>
      </c>
      <c r="L472" s="47"/>
      <c r="M472" s="33" t="s">
        <v>7226</v>
      </c>
      <c r="N472" s="47" t="str">
        <f t="shared" si="37"/>
        <v>13.002.000072.SEI -PINI</v>
      </c>
      <c r="O472" s="47"/>
      <c r="P472" t="str">
        <f t="shared" si="38"/>
        <v>MDF-Man-0431/15</v>
      </c>
      <c r="R472" s="178">
        <v>29.894419039999999</v>
      </c>
      <c r="T472" s="62" t="s">
        <v>4932</v>
      </c>
    </row>
    <row r="473" spans="1:20" ht="27" customHeight="1">
      <c r="A473" s="207" t="s">
        <v>2019</v>
      </c>
      <c r="B473" s="13" t="str">
        <f t="shared" si="40"/>
        <v>MDF-Man-0432/15</v>
      </c>
      <c r="C473" s="12" t="str">
        <f t="shared" si="41"/>
        <v>13.002.000073.SEI -PINI</v>
      </c>
      <c r="D473" s="17" t="s">
        <v>355</v>
      </c>
      <c r="E473" s="16" t="s">
        <v>1</v>
      </c>
      <c r="F473" s="110">
        <v>6</v>
      </c>
      <c r="G473" s="12"/>
      <c r="H473" s="254"/>
      <c r="I473" s="90">
        <f t="shared" si="42"/>
        <v>0</v>
      </c>
      <c r="J473" s="90">
        <v>72.56</v>
      </c>
      <c r="K473" s="227" t="e">
        <f>VLOOKUP(D473,#REF!,2,FALSE)</f>
        <v>#REF!</v>
      </c>
      <c r="L473" s="47"/>
      <c r="M473" s="33" t="s">
        <v>7227</v>
      </c>
      <c r="N473" s="47" t="str">
        <f t="shared" si="37"/>
        <v>13.002.000073.SEI -PINI</v>
      </c>
      <c r="O473" s="47"/>
      <c r="P473" t="str">
        <f t="shared" si="38"/>
        <v>MDF-Man-0432/15</v>
      </c>
      <c r="R473" s="178">
        <v>57.659133421839996</v>
      </c>
      <c r="T473" s="62" t="s">
        <v>4933</v>
      </c>
    </row>
    <row r="474" spans="1:20" ht="27" customHeight="1">
      <c r="A474" s="207" t="s">
        <v>2020</v>
      </c>
      <c r="B474" s="13" t="str">
        <f t="shared" si="40"/>
        <v>MDF-Man-0433/15</v>
      </c>
      <c r="C474" s="12" t="str">
        <f t="shared" si="41"/>
        <v>13.002.000074.SEI -PINI</v>
      </c>
      <c r="D474" s="17" t="s">
        <v>356</v>
      </c>
      <c r="E474" s="16" t="s">
        <v>1</v>
      </c>
      <c r="F474" s="110">
        <v>6</v>
      </c>
      <c r="G474" s="12"/>
      <c r="H474" s="254"/>
      <c r="I474" s="90">
        <f t="shared" si="42"/>
        <v>0</v>
      </c>
      <c r="J474" s="90">
        <v>9.0399999999999991</v>
      </c>
      <c r="K474" s="227" t="e">
        <f>VLOOKUP(D474,#REF!,2,FALSE)</f>
        <v>#REF!</v>
      </c>
      <c r="L474" s="47"/>
      <c r="M474" s="33" t="s">
        <v>7228</v>
      </c>
      <c r="N474" s="47" t="str">
        <f t="shared" si="37"/>
        <v>13.002.000074.SEI -PINI</v>
      </c>
      <c r="O474" s="47"/>
      <c r="P474" t="str">
        <f t="shared" si="38"/>
        <v>MDF-Man-0433/15</v>
      </c>
      <c r="R474" s="178">
        <v>7.1828802909999991</v>
      </c>
      <c r="T474" s="62" t="s">
        <v>4934</v>
      </c>
    </row>
    <row r="475" spans="1:20" ht="27" customHeight="1">
      <c r="A475" s="207" t="s">
        <v>2021</v>
      </c>
      <c r="B475" s="13" t="str">
        <f t="shared" si="40"/>
        <v>MDF-Man-0434/15</v>
      </c>
      <c r="C475" s="12" t="str">
        <f t="shared" si="41"/>
        <v>13.002.000075.SEI -PINI</v>
      </c>
      <c r="D475" s="17" t="s">
        <v>357</v>
      </c>
      <c r="E475" s="16" t="s">
        <v>1</v>
      </c>
      <c r="F475" s="110">
        <v>6</v>
      </c>
      <c r="G475" s="12"/>
      <c r="H475" s="254"/>
      <c r="I475" s="90">
        <f t="shared" si="42"/>
        <v>0</v>
      </c>
      <c r="J475" s="90">
        <v>8.9499999999999993</v>
      </c>
      <c r="K475" s="227" t="e">
        <f>VLOOKUP(D475,#REF!,2,FALSE)</f>
        <v>#REF!</v>
      </c>
      <c r="L475" s="47"/>
      <c r="M475" s="33" t="s">
        <v>7229</v>
      </c>
      <c r="N475" s="47" t="str">
        <f t="shared" si="37"/>
        <v>13.002.000075.SEI -PINI</v>
      </c>
      <c r="O475" s="47"/>
      <c r="P475" t="str">
        <f t="shared" si="38"/>
        <v>MDF-Man-0434/15</v>
      </c>
      <c r="R475" s="178">
        <v>7.1090382449999998</v>
      </c>
      <c r="T475" s="62" t="s">
        <v>4935</v>
      </c>
    </row>
    <row r="476" spans="1:20" ht="27" customHeight="1">
      <c r="A476" s="207" t="s">
        <v>2022</v>
      </c>
      <c r="B476" s="13" t="str">
        <f t="shared" si="40"/>
        <v>MDF-Man-0435/15</v>
      </c>
      <c r="C476" s="12" t="str">
        <f t="shared" si="41"/>
        <v>13.002.000076.SEI -PINI</v>
      </c>
      <c r="D476" s="17" t="s">
        <v>358</v>
      </c>
      <c r="E476" s="16" t="s">
        <v>1</v>
      </c>
      <c r="F476" s="110">
        <v>6</v>
      </c>
      <c r="G476" s="12"/>
      <c r="H476" s="254"/>
      <c r="I476" s="90">
        <f t="shared" si="42"/>
        <v>0</v>
      </c>
      <c r="J476" s="90">
        <v>9.83</v>
      </c>
      <c r="K476" s="227" t="e">
        <f>VLOOKUP(D476,#REF!,2,FALSE)</f>
        <v>#REF!</v>
      </c>
      <c r="L476" s="47"/>
      <c r="M476" s="33" t="s">
        <v>7230</v>
      </c>
      <c r="N476" s="47" t="str">
        <f t="shared" si="37"/>
        <v>13.002.000076.SEI -PINI</v>
      </c>
      <c r="O476" s="47"/>
      <c r="P476" t="str">
        <f t="shared" si="38"/>
        <v>MDF-Man-0435/15</v>
      </c>
      <c r="R476" s="178">
        <v>7.8120312294999996</v>
      </c>
      <c r="T476" s="62" t="s">
        <v>4936</v>
      </c>
    </row>
    <row r="477" spans="1:20" ht="27" customHeight="1">
      <c r="A477" s="207" t="s">
        <v>2023</v>
      </c>
      <c r="B477" s="13" t="str">
        <f t="shared" si="40"/>
        <v>MDF-Man-0436/15</v>
      </c>
      <c r="C477" s="12" t="str">
        <f t="shared" si="41"/>
        <v>13.002.000077.SEI -PINI</v>
      </c>
      <c r="D477" s="17" t="s">
        <v>359</v>
      </c>
      <c r="E477" s="16" t="s">
        <v>1</v>
      </c>
      <c r="F477" s="110">
        <v>6</v>
      </c>
      <c r="G477" s="12"/>
      <c r="H477" s="254"/>
      <c r="I477" s="90">
        <f t="shared" si="42"/>
        <v>0</v>
      </c>
      <c r="J477" s="90">
        <v>37.770000000000003</v>
      </c>
      <c r="K477" s="227" t="e">
        <f>VLOOKUP(D477,#REF!,2,FALSE)</f>
        <v>#REF!</v>
      </c>
      <c r="L477" s="47"/>
      <c r="M477" s="33" t="s">
        <v>7231</v>
      </c>
      <c r="N477" s="47" t="str">
        <f t="shared" si="37"/>
        <v>13.002.000077.SEI -PINI</v>
      </c>
      <c r="O477" s="47"/>
      <c r="P477" t="str">
        <f t="shared" si="38"/>
        <v>MDF-Man-0436/15</v>
      </c>
      <c r="R477" s="178">
        <v>30.01658115</v>
      </c>
      <c r="T477" s="62" t="s">
        <v>4937</v>
      </c>
    </row>
    <row r="478" spans="1:20" ht="27" customHeight="1">
      <c r="A478" s="207" t="s">
        <v>2024</v>
      </c>
      <c r="B478" s="13" t="str">
        <f t="shared" si="40"/>
        <v>MDF-Man-0437/15</v>
      </c>
      <c r="C478" s="12" t="str">
        <f t="shared" si="41"/>
        <v>13.002.000078.SEI -PINI</v>
      </c>
      <c r="D478" s="17" t="s">
        <v>360</v>
      </c>
      <c r="E478" s="16" t="s">
        <v>1</v>
      </c>
      <c r="F478" s="110">
        <v>6</v>
      </c>
      <c r="G478" s="12"/>
      <c r="H478" s="254"/>
      <c r="I478" s="90">
        <f t="shared" si="42"/>
        <v>0</v>
      </c>
      <c r="J478" s="90">
        <v>41.38</v>
      </c>
      <c r="K478" s="227" t="e">
        <f>VLOOKUP(D478,#REF!,2,FALSE)</f>
        <v>#REF!</v>
      </c>
      <c r="L478" s="47"/>
      <c r="M478" s="33" t="s">
        <v>7232</v>
      </c>
      <c r="N478" s="47" t="str">
        <f t="shared" si="37"/>
        <v>13.002.000078.SEI -PINI</v>
      </c>
      <c r="O478" s="47"/>
      <c r="P478" t="str">
        <f t="shared" si="38"/>
        <v>MDF-Man-0437/15</v>
      </c>
      <c r="R478" s="178">
        <v>32.883528165999998</v>
      </c>
      <c r="T478" s="62" t="s">
        <v>4938</v>
      </c>
    </row>
    <row r="479" spans="1:20" ht="27" customHeight="1">
      <c r="A479" s="207" t="s">
        <v>2025</v>
      </c>
      <c r="B479" s="13" t="str">
        <f t="shared" si="40"/>
        <v>MDF-Man-0438/15</v>
      </c>
      <c r="C479" s="12" t="str">
        <f t="shared" si="41"/>
        <v>13.002.000094.SEI -PINI</v>
      </c>
      <c r="D479" s="17" t="s">
        <v>361</v>
      </c>
      <c r="E479" s="16" t="s">
        <v>1</v>
      </c>
      <c r="F479" s="110">
        <v>5</v>
      </c>
      <c r="G479" s="12"/>
      <c r="H479" s="254"/>
      <c r="I479" s="90">
        <f t="shared" si="42"/>
        <v>0</v>
      </c>
      <c r="J479" s="90">
        <v>41.62</v>
      </c>
      <c r="K479" s="227" t="e">
        <f>VLOOKUP(D479,#REF!,2,FALSE)</f>
        <v>#REF!</v>
      </c>
      <c r="L479" s="47"/>
      <c r="M479" s="33" t="s">
        <v>7233</v>
      </c>
      <c r="N479" s="47" t="str">
        <f t="shared" si="37"/>
        <v>13.002.000094.SEI -PINI</v>
      </c>
      <c r="O479" s="47"/>
      <c r="P479" t="str">
        <f t="shared" si="38"/>
        <v>MDF-Man-0438/15</v>
      </c>
      <c r="R479" s="178">
        <v>33.070099443299995</v>
      </c>
      <c r="T479" s="62" t="s">
        <v>4939</v>
      </c>
    </row>
    <row r="480" spans="1:20" ht="27" customHeight="1">
      <c r="A480" s="207" t="s">
        <v>2026</v>
      </c>
      <c r="B480" s="13" t="str">
        <f t="shared" si="40"/>
        <v>MDF-Man-0439/15</v>
      </c>
      <c r="C480" s="12" t="str">
        <f t="shared" si="41"/>
        <v>13.002.000095.SEI -PINI</v>
      </c>
      <c r="D480" s="17" t="s">
        <v>362</v>
      </c>
      <c r="E480" s="16" t="s">
        <v>1</v>
      </c>
      <c r="F480" s="110">
        <v>6</v>
      </c>
      <c r="G480" s="12"/>
      <c r="H480" s="254"/>
      <c r="I480" s="90">
        <f t="shared" si="42"/>
        <v>0</v>
      </c>
      <c r="J480" s="90">
        <v>79.02</v>
      </c>
      <c r="K480" s="227" t="e">
        <f>VLOOKUP(D480,#REF!,2,FALSE)</f>
        <v>#REF!</v>
      </c>
      <c r="L480" s="47"/>
      <c r="M480" s="33" t="s">
        <v>7234</v>
      </c>
      <c r="N480" s="47" t="str">
        <f t="shared" si="37"/>
        <v>13.002.000095.SEI -PINI</v>
      </c>
      <c r="O480" s="47"/>
      <c r="P480" t="str">
        <f t="shared" si="38"/>
        <v>MDF-Man-0439/15</v>
      </c>
      <c r="R480" s="178">
        <v>62.7965293536</v>
      </c>
      <c r="T480" s="62" t="s">
        <v>4940</v>
      </c>
    </row>
    <row r="481" spans="1:20" ht="27" customHeight="1">
      <c r="A481" s="207" t="s">
        <v>2027</v>
      </c>
      <c r="B481" s="13" t="str">
        <f t="shared" si="40"/>
        <v>MDF-Man-0440/15</v>
      </c>
      <c r="C481" s="12" t="str">
        <f t="shared" si="41"/>
        <v>13.002.000100.SEI -PINI</v>
      </c>
      <c r="D481" s="17" t="s">
        <v>363</v>
      </c>
      <c r="E481" s="16" t="s">
        <v>1</v>
      </c>
      <c r="F481" s="110">
        <v>6</v>
      </c>
      <c r="G481" s="12"/>
      <c r="H481" s="254"/>
      <c r="I481" s="90">
        <f t="shared" si="42"/>
        <v>0</v>
      </c>
      <c r="J481" s="90">
        <v>44.34</v>
      </c>
      <c r="K481" s="227" t="e">
        <f>VLOOKUP(D481,#REF!,2,FALSE)</f>
        <v>#REF!</v>
      </c>
      <c r="L481" s="47"/>
      <c r="M481" s="33" t="s">
        <v>7235</v>
      </c>
      <c r="N481" s="47" t="str">
        <f t="shared" si="37"/>
        <v>13.002.000100.SEI -PINI</v>
      </c>
      <c r="O481" s="47"/>
      <c r="P481" t="str">
        <f t="shared" si="38"/>
        <v>MDF-Man-0440/15</v>
      </c>
      <c r="R481" s="178">
        <v>35.235595873400001</v>
      </c>
      <c r="T481" s="62" t="s">
        <v>4941</v>
      </c>
    </row>
    <row r="482" spans="1:20" ht="27" customHeight="1">
      <c r="A482" s="207" t="s">
        <v>2028</v>
      </c>
      <c r="B482" s="13" t="str">
        <f t="shared" si="40"/>
        <v>MDF-Man-0441/15</v>
      </c>
      <c r="C482" s="12" t="str">
        <f t="shared" si="41"/>
        <v>13.002.000101.SEI -PINI</v>
      </c>
      <c r="D482" s="17" t="s">
        <v>364</v>
      </c>
      <c r="E482" s="16" t="s">
        <v>1</v>
      </c>
      <c r="F482" s="110">
        <v>6</v>
      </c>
      <c r="G482" s="12"/>
      <c r="H482" s="254"/>
      <c r="I482" s="90">
        <f t="shared" si="42"/>
        <v>0</v>
      </c>
      <c r="J482" s="90">
        <v>55.4</v>
      </c>
      <c r="K482" s="227" t="e">
        <f>VLOOKUP(D482,#REF!,2,FALSE)</f>
        <v>#REF!</v>
      </c>
      <c r="L482" s="47"/>
      <c r="M482" s="33" t="s">
        <v>7236</v>
      </c>
      <c r="N482" s="47" t="str">
        <f t="shared" ref="N482:N545" si="43">M482&amp;" -PINI"</f>
        <v>13.002.000101.SEI -PINI</v>
      </c>
      <c r="O482" s="47"/>
      <c r="P482" t="str">
        <f t="shared" si="38"/>
        <v>MDF-Man-0441/15</v>
      </c>
      <c r="R482" s="178">
        <v>44.022766815899999</v>
      </c>
      <c r="T482" s="62" t="s">
        <v>4942</v>
      </c>
    </row>
    <row r="483" spans="1:20" ht="27" customHeight="1">
      <c r="A483" s="207" t="s">
        <v>2694</v>
      </c>
      <c r="B483" s="13" t="str">
        <f t="shared" si="40"/>
        <v>MDF-Man-0442/15</v>
      </c>
      <c r="C483" s="12" t="str">
        <f t="shared" si="41"/>
        <v>13.002.000102.SEI -PINI</v>
      </c>
      <c r="D483" s="17" t="s">
        <v>365</v>
      </c>
      <c r="E483" s="16" t="s">
        <v>1</v>
      </c>
      <c r="F483" s="110">
        <v>6</v>
      </c>
      <c r="G483" s="12"/>
      <c r="H483" s="254"/>
      <c r="I483" s="90">
        <f t="shared" si="42"/>
        <v>0</v>
      </c>
      <c r="J483" s="90">
        <v>98.32</v>
      </c>
      <c r="K483" s="227" t="e">
        <f>VLOOKUP(D483,#REF!,2,FALSE)</f>
        <v>#REF!</v>
      </c>
      <c r="L483" s="47"/>
      <c r="M483" s="33" t="s">
        <v>7237</v>
      </c>
      <c r="N483" s="47" t="str">
        <f t="shared" si="43"/>
        <v>13.002.000102.SEI -PINI</v>
      </c>
      <c r="O483" s="47"/>
      <c r="P483" t="str">
        <f t="shared" si="38"/>
        <v>MDF-Man-0442/15</v>
      </c>
      <c r="R483" s="178">
        <v>78.127060424339987</v>
      </c>
      <c r="T483" s="62" t="s">
        <v>4943</v>
      </c>
    </row>
    <row r="484" spans="1:20" ht="27" customHeight="1">
      <c r="A484" s="207" t="s">
        <v>2695</v>
      </c>
      <c r="B484" s="13" t="str">
        <f t="shared" si="40"/>
        <v>MDF-Man-0443/15</v>
      </c>
      <c r="C484" s="12" t="str">
        <f t="shared" si="41"/>
        <v>13.002.000103.SEI -PINI</v>
      </c>
      <c r="D484" s="17" t="s">
        <v>366</v>
      </c>
      <c r="E484" s="16" t="s">
        <v>1</v>
      </c>
      <c r="F484" s="110">
        <v>5</v>
      </c>
      <c r="G484" s="12"/>
      <c r="H484" s="254"/>
      <c r="I484" s="90">
        <f t="shared" si="42"/>
        <v>0</v>
      </c>
      <c r="J484" s="90">
        <v>216.55</v>
      </c>
      <c r="K484" s="227" t="e">
        <f>VLOOKUP(D484,#REF!,2,FALSE)</f>
        <v>#REF!</v>
      </c>
      <c r="L484" s="47"/>
      <c r="M484" s="33" t="s">
        <v>7238</v>
      </c>
      <c r="N484" s="47" t="str">
        <f t="shared" si="43"/>
        <v>13.002.000103.SEI -PINI</v>
      </c>
      <c r="O484" s="47"/>
      <c r="P484" t="str">
        <f t="shared" si="38"/>
        <v>MDF-Man-0443/15</v>
      </c>
      <c r="R484" s="178">
        <v>172.08566094802001</v>
      </c>
      <c r="T484" s="62" t="s">
        <v>4944</v>
      </c>
    </row>
    <row r="485" spans="1:20" ht="27" customHeight="1">
      <c r="A485" s="207" t="s">
        <v>2696</v>
      </c>
      <c r="B485" s="13" t="str">
        <f t="shared" si="40"/>
        <v>MDF-Man-0444/15</v>
      </c>
      <c r="C485" s="12" t="str">
        <f t="shared" si="41"/>
        <v>13.002.000104.SEI -PINI</v>
      </c>
      <c r="D485" s="17" t="s">
        <v>367</v>
      </c>
      <c r="E485" s="16" t="s">
        <v>1</v>
      </c>
      <c r="F485" s="110">
        <v>5</v>
      </c>
      <c r="G485" s="12"/>
      <c r="H485" s="254"/>
      <c r="I485" s="90">
        <f t="shared" si="42"/>
        <v>0</v>
      </c>
      <c r="J485" s="90">
        <v>329.07</v>
      </c>
      <c r="K485" s="227" t="e">
        <f>VLOOKUP(D485,#REF!,2,FALSE)</f>
        <v>#REF!</v>
      </c>
      <c r="L485" s="47"/>
      <c r="M485" s="33" t="s">
        <v>7239</v>
      </c>
      <c r="N485" s="47" t="str">
        <f t="shared" si="43"/>
        <v>13.002.000104.SEI -PINI</v>
      </c>
      <c r="O485" s="47"/>
      <c r="P485" t="str">
        <f t="shared" ref="P485:P548" si="44">T485&amp;"/15"</f>
        <v>MDF-Man-0444/15</v>
      </c>
      <c r="R485" s="178">
        <v>261.49691698258999</v>
      </c>
      <c r="T485" s="62" t="s">
        <v>4945</v>
      </c>
    </row>
    <row r="486" spans="1:20" ht="27" customHeight="1">
      <c r="A486" s="207" t="s">
        <v>2697</v>
      </c>
      <c r="B486" s="13" t="str">
        <f t="shared" si="40"/>
        <v>MDF-Man-0445/15</v>
      </c>
      <c r="C486" s="12" t="str">
        <f t="shared" si="41"/>
        <v>13.002.000105.SEI -PINI</v>
      </c>
      <c r="D486" s="17" t="s">
        <v>368</v>
      </c>
      <c r="E486" s="16" t="s">
        <v>1</v>
      </c>
      <c r="F486" s="110">
        <v>7</v>
      </c>
      <c r="G486" s="12"/>
      <c r="H486" s="254"/>
      <c r="I486" s="90">
        <f t="shared" si="42"/>
        <v>0</v>
      </c>
      <c r="J486" s="90">
        <v>9.5399999999999991</v>
      </c>
      <c r="K486" s="227" t="e">
        <f>VLOOKUP(D486,#REF!,2,FALSE)</f>
        <v>#REF!</v>
      </c>
      <c r="L486" s="47"/>
      <c r="M486" s="33" t="s">
        <v>7240</v>
      </c>
      <c r="N486" s="47" t="str">
        <f t="shared" si="43"/>
        <v>13.002.000105.SEI -PINI</v>
      </c>
      <c r="O486" s="47"/>
      <c r="P486" t="str">
        <f t="shared" si="44"/>
        <v>MDF-Man-0445/15</v>
      </c>
      <c r="R486" s="178">
        <v>7.5785067749999975</v>
      </c>
      <c r="T486" s="62" t="s">
        <v>4946</v>
      </c>
    </row>
    <row r="487" spans="1:20" ht="27" customHeight="1">
      <c r="A487" s="207" t="s">
        <v>2698</v>
      </c>
      <c r="B487" s="13" t="str">
        <f t="shared" si="40"/>
        <v>MDF-Man-0446/15</v>
      </c>
      <c r="C487" s="12" t="str">
        <f t="shared" si="41"/>
        <v>13.002.000106.SEI -PINI</v>
      </c>
      <c r="D487" s="17" t="s">
        <v>369</v>
      </c>
      <c r="E487" s="16" t="s">
        <v>1</v>
      </c>
      <c r="F487" s="110">
        <v>7</v>
      </c>
      <c r="G487" s="12"/>
      <c r="H487" s="254"/>
      <c r="I487" s="90">
        <f t="shared" si="42"/>
        <v>0</v>
      </c>
      <c r="J487" s="90">
        <v>17.8</v>
      </c>
      <c r="K487" s="227" t="e">
        <f>VLOOKUP(D487,#REF!,2,FALSE)</f>
        <v>#REF!</v>
      </c>
      <c r="L487" s="47"/>
      <c r="M487" s="33" t="s">
        <v>7241</v>
      </c>
      <c r="N487" s="47" t="str">
        <f t="shared" si="43"/>
        <v>13.002.000106.SEI -PINI</v>
      </c>
      <c r="O487" s="47"/>
      <c r="P487" t="str">
        <f t="shared" si="44"/>
        <v>MDF-Man-0446/15</v>
      </c>
      <c r="R487" s="178">
        <v>14.147973137600001</v>
      </c>
      <c r="T487" s="62" t="s">
        <v>4947</v>
      </c>
    </row>
    <row r="488" spans="1:20" ht="27" customHeight="1">
      <c r="A488" s="207" t="s">
        <v>2699</v>
      </c>
      <c r="B488" s="13" t="str">
        <f t="shared" ref="B488:B551" si="45">P488</f>
        <v>MDF-Man-0447/15</v>
      </c>
      <c r="C488" s="12" t="str">
        <f t="shared" ref="C488:C551" si="46">N488</f>
        <v>13.002.000107.SEI -PINI</v>
      </c>
      <c r="D488" s="17" t="s">
        <v>370</v>
      </c>
      <c r="E488" s="16" t="s">
        <v>1</v>
      </c>
      <c r="F488" s="110">
        <v>6</v>
      </c>
      <c r="G488" s="12"/>
      <c r="H488" s="254"/>
      <c r="I488" s="90">
        <f t="shared" si="42"/>
        <v>0</v>
      </c>
      <c r="J488" s="90">
        <v>19.899999999999999</v>
      </c>
      <c r="K488" s="227" t="e">
        <f>VLOOKUP(D488,#REF!,2,FALSE)</f>
        <v>#REF!</v>
      </c>
      <c r="L488" s="47"/>
      <c r="M488" s="33" t="s">
        <v>7242</v>
      </c>
      <c r="N488" s="47" t="str">
        <f t="shared" si="43"/>
        <v>13.002.000107.SEI -PINI</v>
      </c>
      <c r="O488" s="47"/>
      <c r="P488" t="str">
        <f t="shared" si="44"/>
        <v>MDF-Man-0447/15</v>
      </c>
      <c r="R488" s="178">
        <v>15.8135505232</v>
      </c>
      <c r="T488" s="62" t="s">
        <v>4948</v>
      </c>
    </row>
    <row r="489" spans="1:20" ht="27" customHeight="1">
      <c r="A489" s="207" t="s">
        <v>2700</v>
      </c>
      <c r="B489" s="13" t="str">
        <f t="shared" si="45"/>
        <v>MDF-Man-0448/15</v>
      </c>
      <c r="C489" s="12" t="str">
        <f t="shared" si="46"/>
        <v>13.002.000108.SEI -PINI</v>
      </c>
      <c r="D489" s="17" t="s">
        <v>371</v>
      </c>
      <c r="E489" s="16" t="s">
        <v>1</v>
      </c>
      <c r="F489" s="110">
        <v>6</v>
      </c>
      <c r="G489" s="12"/>
      <c r="H489" s="254"/>
      <c r="I489" s="90">
        <f t="shared" si="42"/>
        <v>0</v>
      </c>
      <c r="J489" s="90">
        <v>11.04</v>
      </c>
      <c r="K489" s="227" t="e">
        <f>VLOOKUP(D489,#REF!,2,FALSE)</f>
        <v>#REF!</v>
      </c>
      <c r="L489" s="47"/>
      <c r="M489" s="33" t="s">
        <v>7243</v>
      </c>
      <c r="N489" s="47" t="str">
        <f t="shared" si="43"/>
        <v>13.002.000108.SEI -PINI</v>
      </c>
      <c r="O489" s="47"/>
      <c r="P489" t="str">
        <f t="shared" si="44"/>
        <v>MDF-Man-0448/15</v>
      </c>
      <c r="R489" s="178">
        <v>8.7733342872000009</v>
      </c>
      <c r="T489" s="62" t="s">
        <v>4949</v>
      </c>
    </row>
    <row r="490" spans="1:20" ht="27" customHeight="1">
      <c r="A490" s="207" t="s">
        <v>2701</v>
      </c>
      <c r="B490" s="13" t="str">
        <f t="shared" si="45"/>
        <v>MDF-Man-0449/15</v>
      </c>
      <c r="C490" s="12" t="str">
        <f t="shared" si="46"/>
        <v>13.002.000109.SEI -PINI</v>
      </c>
      <c r="D490" s="17" t="s">
        <v>372</v>
      </c>
      <c r="E490" s="16" t="s">
        <v>1</v>
      </c>
      <c r="F490" s="110">
        <v>6</v>
      </c>
      <c r="G490" s="12"/>
      <c r="H490" s="254"/>
      <c r="I490" s="90">
        <f t="shared" si="42"/>
        <v>0</v>
      </c>
      <c r="J490" s="90">
        <v>10.77</v>
      </c>
      <c r="K490" s="227" t="e">
        <f>VLOOKUP(D490,#REF!,2,FALSE)</f>
        <v>#REF!</v>
      </c>
      <c r="L490" s="47"/>
      <c r="M490" s="33" t="s">
        <v>7244</v>
      </c>
      <c r="N490" s="47" t="str">
        <f t="shared" si="43"/>
        <v>13.002.000109.SEI -PINI</v>
      </c>
      <c r="O490" s="47"/>
      <c r="P490" t="str">
        <f t="shared" si="44"/>
        <v>MDF-Man-0449/15</v>
      </c>
      <c r="R490" s="178">
        <v>8.555650431370001</v>
      </c>
      <c r="T490" s="62" t="s">
        <v>4950</v>
      </c>
    </row>
    <row r="491" spans="1:20" ht="27" customHeight="1">
      <c r="A491" s="207" t="s">
        <v>2702</v>
      </c>
      <c r="B491" s="13" t="str">
        <f t="shared" si="45"/>
        <v>MDF-Man-0450/15</v>
      </c>
      <c r="C491" s="12" t="str">
        <f t="shared" si="46"/>
        <v>13.002.000110.SEI -PINI</v>
      </c>
      <c r="D491" s="17" t="s">
        <v>373</v>
      </c>
      <c r="E491" s="16" t="s">
        <v>1</v>
      </c>
      <c r="F491" s="110">
        <v>6</v>
      </c>
      <c r="G491" s="12"/>
      <c r="H491" s="254"/>
      <c r="I491" s="90">
        <f t="shared" si="42"/>
        <v>0</v>
      </c>
      <c r="J491" s="90">
        <v>16.73</v>
      </c>
      <c r="K491" s="227" t="e">
        <f>VLOOKUP(D491,#REF!,2,FALSE)</f>
        <v>#REF!</v>
      </c>
      <c r="L491" s="47"/>
      <c r="M491" s="33" t="s">
        <v>7245</v>
      </c>
      <c r="N491" s="47" t="str">
        <f t="shared" si="43"/>
        <v>13.002.000110.SEI -PINI</v>
      </c>
      <c r="O491" s="47"/>
      <c r="P491" t="str">
        <f t="shared" si="44"/>
        <v>MDF-Man-0450/15</v>
      </c>
      <c r="R491" s="178">
        <v>13.296447477759997</v>
      </c>
      <c r="T491" s="62" t="s">
        <v>4951</v>
      </c>
    </row>
    <row r="492" spans="1:20" ht="27" customHeight="1">
      <c r="A492" s="207" t="s">
        <v>2703</v>
      </c>
      <c r="B492" s="13" t="str">
        <f t="shared" si="45"/>
        <v>MDF-Man-0451/15</v>
      </c>
      <c r="C492" s="12" t="str">
        <f t="shared" si="46"/>
        <v>13.002.000111.SEI -PINI</v>
      </c>
      <c r="D492" s="17" t="s">
        <v>374</v>
      </c>
      <c r="E492" s="16" t="s">
        <v>1</v>
      </c>
      <c r="F492" s="110">
        <v>6</v>
      </c>
      <c r="G492" s="12"/>
      <c r="H492" s="254"/>
      <c r="I492" s="90">
        <f t="shared" si="42"/>
        <v>0</v>
      </c>
      <c r="J492" s="90">
        <v>16.78</v>
      </c>
      <c r="K492" s="227" t="e">
        <f>VLOOKUP(D492,#REF!,2,FALSE)</f>
        <v>#REF!</v>
      </c>
      <c r="L492" s="47"/>
      <c r="M492" s="33" t="s">
        <v>7246</v>
      </c>
      <c r="N492" s="47" t="str">
        <f t="shared" si="43"/>
        <v>13.002.000111.SEI -PINI</v>
      </c>
      <c r="O492" s="47"/>
      <c r="P492" t="str">
        <f t="shared" si="44"/>
        <v>MDF-Man-0451/15</v>
      </c>
      <c r="R492" s="178">
        <v>13.336284085600001</v>
      </c>
      <c r="T492" s="62" t="s">
        <v>4952</v>
      </c>
    </row>
    <row r="493" spans="1:20" ht="27" customHeight="1">
      <c r="A493" s="207" t="s">
        <v>2704</v>
      </c>
      <c r="B493" s="13" t="str">
        <f t="shared" si="45"/>
        <v>MDF-Man-0452/15</v>
      </c>
      <c r="C493" s="12" t="str">
        <f t="shared" si="46"/>
        <v>13.002.000112.SEI -PINI</v>
      </c>
      <c r="D493" s="17" t="s">
        <v>375</v>
      </c>
      <c r="E493" s="16" t="s">
        <v>1</v>
      </c>
      <c r="F493" s="110">
        <v>6</v>
      </c>
      <c r="G493" s="12"/>
      <c r="H493" s="254"/>
      <c r="I493" s="90">
        <f t="shared" si="42"/>
        <v>0</v>
      </c>
      <c r="J493" s="90">
        <v>17.03</v>
      </c>
      <c r="K493" s="227" t="e">
        <f>VLOOKUP(D493,#REF!,2,FALSE)</f>
        <v>#REF!</v>
      </c>
      <c r="L493" s="47"/>
      <c r="M493" s="33" t="s">
        <v>7247</v>
      </c>
      <c r="N493" s="47" t="str">
        <f t="shared" si="43"/>
        <v>13.002.000112.SEI -PINI</v>
      </c>
      <c r="O493" s="47"/>
      <c r="P493" t="str">
        <f t="shared" si="44"/>
        <v>MDF-Man-0452/15</v>
      </c>
      <c r="R493" s="178">
        <v>13.529579494</v>
      </c>
      <c r="T493" s="62" t="s">
        <v>4953</v>
      </c>
    </row>
    <row r="494" spans="1:20" ht="27" customHeight="1">
      <c r="A494" s="207" t="s">
        <v>2705</v>
      </c>
      <c r="B494" s="13" t="str">
        <f t="shared" si="45"/>
        <v>MDF-Man-0453/15</v>
      </c>
      <c r="C494" s="12" t="str">
        <f t="shared" si="46"/>
        <v>13.002.000113.SEI -PINI</v>
      </c>
      <c r="D494" s="17" t="s">
        <v>376</v>
      </c>
      <c r="E494" s="16" t="s">
        <v>1</v>
      </c>
      <c r="F494" s="110">
        <v>6</v>
      </c>
      <c r="G494" s="12"/>
      <c r="H494" s="254"/>
      <c r="I494" s="90">
        <f t="shared" si="42"/>
        <v>0</v>
      </c>
      <c r="J494" s="90">
        <v>17.04</v>
      </c>
      <c r="K494" s="227" t="e">
        <f>VLOOKUP(D494,#REF!,2,FALSE)</f>
        <v>#REF!</v>
      </c>
      <c r="L494" s="47"/>
      <c r="M494" s="33" t="s">
        <v>7248</v>
      </c>
      <c r="N494" s="47" t="str">
        <f t="shared" si="43"/>
        <v>13.002.000113.SEI -PINI</v>
      </c>
      <c r="O494" s="47"/>
      <c r="P494" t="str">
        <f t="shared" si="44"/>
        <v>MDF-Man-0453/15</v>
      </c>
      <c r="R494" s="178">
        <v>13.5438332032</v>
      </c>
      <c r="T494" s="62" t="s">
        <v>4954</v>
      </c>
    </row>
    <row r="495" spans="1:20" ht="27" customHeight="1">
      <c r="A495" s="207" t="s">
        <v>2706</v>
      </c>
      <c r="B495" s="13" t="str">
        <f t="shared" si="45"/>
        <v>MDF-Man-0454/15</v>
      </c>
      <c r="C495" s="12" t="str">
        <f t="shared" si="46"/>
        <v>13.002.000114.SEI -PINI</v>
      </c>
      <c r="D495" s="17" t="s">
        <v>377</v>
      </c>
      <c r="E495" s="16" t="s">
        <v>1</v>
      </c>
      <c r="F495" s="110">
        <v>6</v>
      </c>
      <c r="G495" s="12"/>
      <c r="H495" s="254"/>
      <c r="I495" s="90">
        <f t="shared" si="42"/>
        <v>0</v>
      </c>
      <c r="J495" s="90">
        <v>16.96</v>
      </c>
      <c r="K495" s="227" t="e">
        <f>VLOOKUP(D495,#REF!,2,FALSE)</f>
        <v>#REF!</v>
      </c>
      <c r="L495" s="47"/>
      <c r="M495" s="33" t="s">
        <v>7249</v>
      </c>
      <c r="N495" s="47" t="str">
        <f t="shared" si="43"/>
        <v>13.002.000114.SEI -PINI</v>
      </c>
      <c r="O495" s="47"/>
      <c r="P495" t="str">
        <f t="shared" si="44"/>
        <v>MDF-Man-0454/15</v>
      </c>
      <c r="R495" s="178">
        <v>13.479072778399999</v>
      </c>
      <c r="T495" s="62" t="s">
        <v>4955</v>
      </c>
    </row>
    <row r="496" spans="1:20" ht="27" customHeight="1">
      <c r="A496" s="207" t="s">
        <v>2707</v>
      </c>
      <c r="B496" s="13" t="str">
        <f t="shared" si="45"/>
        <v>MDF-Man-0455/15</v>
      </c>
      <c r="C496" s="12" t="str">
        <f t="shared" si="46"/>
        <v>13.002.000115.SEI -PINI</v>
      </c>
      <c r="D496" s="17" t="s">
        <v>378</v>
      </c>
      <c r="E496" s="16" t="s">
        <v>1</v>
      </c>
      <c r="F496" s="110">
        <v>6</v>
      </c>
      <c r="G496" s="12"/>
      <c r="H496" s="254"/>
      <c r="I496" s="90">
        <f t="shared" si="42"/>
        <v>0</v>
      </c>
      <c r="J496" s="90">
        <v>21.91</v>
      </c>
      <c r="K496" s="227" t="e">
        <f>VLOOKUP(D496,#REF!,2,FALSE)</f>
        <v>#REF!</v>
      </c>
      <c r="L496" s="47"/>
      <c r="M496" s="33" t="s">
        <v>7250</v>
      </c>
      <c r="N496" s="47" t="str">
        <f t="shared" si="43"/>
        <v>13.002.000115.SEI -PINI</v>
      </c>
      <c r="O496" s="47"/>
      <c r="P496" t="str">
        <f t="shared" si="44"/>
        <v>MDF-Man-0455/15</v>
      </c>
      <c r="R496" s="178">
        <v>17.409454693120001</v>
      </c>
      <c r="T496" s="62" t="s">
        <v>4956</v>
      </c>
    </row>
    <row r="497" spans="1:20" ht="27" customHeight="1">
      <c r="A497" s="207" t="s">
        <v>2708</v>
      </c>
      <c r="B497" s="13" t="str">
        <f t="shared" si="45"/>
        <v>MDF-Man-0456/15</v>
      </c>
      <c r="C497" s="12" t="str">
        <f t="shared" si="46"/>
        <v>13.002.000117.SEI -PINI</v>
      </c>
      <c r="D497" s="17" t="s">
        <v>379</v>
      </c>
      <c r="E497" s="16" t="s">
        <v>1</v>
      </c>
      <c r="F497" s="110">
        <v>7</v>
      </c>
      <c r="G497" s="12"/>
      <c r="H497" s="254"/>
      <c r="I497" s="90">
        <f t="shared" si="42"/>
        <v>0</v>
      </c>
      <c r="J497" s="90">
        <v>9.98</v>
      </c>
      <c r="K497" s="227" t="e">
        <f>VLOOKUP(D497,#REF!,2,FALSE)</f>
        <v>#REF!</v>
      </c>
      <c r="L497" s="47"/>
      <c r="M497" s="33" t="s">
        <v>7251</v>
      </c>
      <c r="N497" s="47" t="str">
        <f t="shared" si="43"/>
        <v>13.002.000117.SEI -PINI</v>
      </c>
      <c r="O497" s="47"/>
      <c r="P497" t="str">
        <f t="shared" si="44"/>
        <v>MDF-Man-0456/15</v>
      </c>
      <c r="R497" s="178">
        <v>7.928506774999998</v>
      </c>
      <c r="T497" s="62" t="s">
        <v>4957</v>
      </c>
    </row>
    <row r="498" spans="1:20" ht="27" customHeight="1">
      <c r="A498" s="207" t="s">
        <v>2709</v>
      </c>
      <c r="B498" s="13" t="str">
        <f t="shared" si="45"/>
        <v>MDF-Man-0457/15</v>
      </c>
      <c r="C498" s="12" t="str">
        <f t="shared" si="46"/>
        <v>13.002.000118.SEI -PINI</v>
      </c>
      <c r="D498" s="17" t="s">
        <v>380</v>
      </c>
      <c r="E498" s="16" t="s">
        <v>1</v>
      </c>
      <c r="F498" s="110">
        <v>7</v>
      </c>
      <c r="G498" s="12"/>
      <c r="H498" s="254"/>
      <c r="I498" s="90">
        <f t="shared" si="42"/>
        <v>0</v>
      </c>
      <c r="J498" s="90">
        <v>10.79</v>
      </c>
      <c r="K498" s="227" t="e">
        <f>VLOOKUP(D498,#REF!,2,FALSE)</f>
        <v>#REF!</v>
      </c>
      <c r="L498" s="47"/>
      <c r="M498" s="33" t="s">
        <v>7252</v>
      </c>
      <c r="N498" s="47" t="str">
        <f t="shared" si="43"/>
        <v>13.002.000118.SEI -PINI</v>
      </c>
      <c r="O498" s="47"/>
      <c r="P498" t="str">
        <f t="shared" si="44"/>
        <v>MDF-Man-0457/15</v>
      </c>
      <c r="R498" s="178">
        <v>8.5756504313699988</v>
      </c>
      <c r="T498" s="62" t="s">
        <v>4958</v>
      </c>
    </row>
    <row r="499" spans="1:20" ht="27" customHeight="1">
      <c r="A499" s="207" t="s">
        <v>2710</v>
      </c>
      <c r="B499" s="13" t="str">
        <f t="shared" si="45"/>
        <v>MDF-Man-0458/15</v>
      </c>
      <c r="C499" s="12" t="str">
        <f t="shared" si="46"/>
        <v>13.002.000119.SEI -PINI</v>
      </c>
      <c r="D499" s="17" t="s">
        <v>381</v>
      </c>
      <c r="E499" s="16" t="s">
        <v>1</v>
      </c>
      <c r="F499" s="110">
        <v>7</v>
      </c>
      <c r="G499" s="12"/>
      <c r="H499" s="254"/>
      <c r="I499" s="90">
        <f t="shared" si="42"/>
        <v>0</v>
      </c>
      <c r="J499" s="90">
        <v>10.97</v>
      </c>
      <c r="K499" s="227" t="e">
        <f>VLOOKUP(D499,#REF!,2,FALSE)</f>
        <v>#REF!</v>
      </c>
      <c r="L499" s="47"/>
      <c r="M499" s="33" t="s">
        <v>7253</v>
      </c>
      <c r="N499" s="47" t="str">
        <f t="shared" si="43"/>
        <v>13.002.000119.SEI -PINI</v>
      </c>
      <c r="O499" s="47"/>
      <c r="P499" t="str">
        <f t="shared" si="44"/>
        <v>MDF-Man-0458/15</v>
      </c>
      <c r="R499" s="178">
        <v>8.7203456910000003</v>
      </c>
      <c r="T499" s="62" t="s">
        <v>4959</v>
      </c>
    </row>
    <row r="500" spans="1:20" ht="27" customHeight="1">
      <c r="A500" s="207" t="s">
        <v>2711</v>
      </c>
      <c r="B500" s="13" t="str">
        <f t="shared" si="45"/>
        <v>MDF-Man-0459/15</v>
      </c>
      <c r="C500" s="12" t="str">
        <f t="shared" si="46"/>
        <v>13.002.000120.SEI -PINI</v>
      </c>
      <c r="D500" s="17" t="s">
        <v>382</v>
      </c>
      <c r="E500" s="16" t="s">
        <v>1</v>
      </c>
      <c r="F500" s="110">
        <v>7</v>
      </c>
      <c r="G500" s="12"/>
      <c r="H500" s="254"/>
      <c r="I500" s="90">
        <f t="shared" si="42"/>
        <v>0</v>
      </c>
      <c r="J500" s="90">
        <v>16.97</v>
      </c>
      <c r="K500" s="227" t="e">
        <f>VLOOKUP(D500,#REF!,2,FALSE)</f>
        <v>#REF!</v>
      </c>
      <c r="L500" s="47"/>
      <c r="M500" s="33" t="s">
        <v>7254</v>
      </c>
      <c r="N500" s="47" t="str">
        <f t="shared" si="43"/>
        <v>13.002.000120.SEI -PINI</v>
      </c>
      <c r="O500" s="47"/>
      <c r="P500" t="str">
        <f t="shared" si="44"/>
        <v>MDF-Man-0459/15</v>
      </c>
      <c r="R500" s="178">
        <v>13.486001405600001</v>
      </c>
      <c r="T500" s="62" t="s">
        <v>4960</v>
      </c>
    </row>
    <row r="501" spans="1:20" ht="27" customHeight="1">
      <c r="A501" s="207" t="s">
        <v>2712</v>
      </c>
      <c r="B501" s="13" t="str">
        <f t="shared" si="45"/>
        <v>MDF-Man-0460/15</v>
      </c>
      <c r="C501" s="12" t="str">
        <f t="shared" si="46"/>
        <v>13.002.000121.SEI -PINI</v>
      </c>
      <c r="D501" s="17" t="s">
        <v>383</v>
      </c>
      <c r="E501" s="16" t="s">
        <v>1</v>
      </c>
      <c r="F501" s="110">
        <v>7</v>
      </c>
      <c r="G501" s="12"/>
      <c r="H501" s="254"/>
      <c r="I501" s="90">
        <f t="shared" si="42"/>
        <v>0</v>
      </c>
      <c r="J501" s="90">
        <v>17.62</v>
      </c>
      <c r="K501" s="227" t="e">
        <f>VLOOKUP(D501,#REF!,2,FALSE)</f>
        <v>#REF!</v>
      </c>
      <c r="L501" s="47"/>
      <c r="M501" s="33" t="s">
        <v>7255</v>
      </c>
      <c r="N501" s="47" t="str">
        <f t="shared" si="43"/>
        <v>13.002.000121.SEI -PINI</v>
      </c>
      <c r="O501" s="47"/>
      <c r="P501" t="str">
        <f t="shared" si="44"/>
        <v>MDF-Man-0460/15</v>
      </c>
      <c r="R501" s="178">
        <v>14.003381618000002</v>
      </c>
      <c r="T501" s="62" t="s">
        <v>4961</v>
      </c>
    </row>
    <row r="502" spans="1:20" ht="27" customHeight="1">
      <c r="A502" s="207" t="s">
        <v>2713</v>
      </c>
      <c r="B502" s="13" t="str">
        <f t="shared" si="45"/>
        <v>MDF-Man-0461/15</v>
      </c>
      <c r="C502" s="12" t="str">
        <f t="shared" si="46"/>
        <v>13.002.000122.SEI -PINI</v>
      </c>
      <c r="D502" s="17" t="s">
        <v>384</v>
      </c>
      <c r="E502" s="16" t="s">
        <v>1</v>
      </c>
      <c r="F502" s="110">
        <v>7</v>
      </c>
      <c r="G502" s="12"/>
      <c r="H502" s="254"/>
      <c r="I502" s="90">
        <f t="shared" si="42"/>
        <v>0</v>
      </c>
      <c r="J502" s="90">
        <v>23.29</v>
      </c>
      <c r="K502" s="227" t="e">
        <f>VLOOKUP(D502,#REF!,2,FALSE)</f>
        <v>#REF!</v>
      </c>
      <c r="L502" s="47"/>
      <c r="M502" s="33" t="s">
        <v>7256</v>
      </c>
      <c r="N502" s="47" t="str">
        <f t="shared" si="43"/>
        <v>13.002.000122.SEI -PINI</v>
      </c>
      <c r="O502" s="47"/>
      <c r="P502" t="str">
        <f t="shared" si="44"/>
        <v>MDF-Man-0461/15</v>
      </c>
      <c r="R502" s="178">
        <v>18.504761800000001</v>
      </c>
      <c r="T502" s="62" t="s">
        <v>4962</v>
      </c>
    </row>
    <row r="503" spans="1:20" ht="27" customHeight="1">
      <c r="A503" s="207" t="s">
        <v>2714</v>
      </c>
      <c r="B503" s="13" t="str">
        <f t="shared" si="45"/>
        <v>MDF-Man-0462/15</v>
      </c>
      <c r="C503" s="12" t="str">
        <f t="shared" si="46"/>
        <v>13.002.000123.SEI -PINI</v>
      </c>
      <c r="D503" s="17" t="s">
        <v>385</v>
      </c>
      <c r="E503" s="16" t="s">
        <v>1</v>
      </c>
      <c r="F503" s="110">
        <v>7</v>
      </c>
      <c r="G503" s="12"/>
      <c r="H503" s="254"/>
      <c r="I503" s="90">
        <f t="shared" si="42"/>
        <v>0</v>
      </c>
      <c r="J503" s="90">
        <v>28.28</v>
      </c>
      <c r="K503" s="227" t="e">
        <f>VLOOKUP(D503,#REF!,2,FALSE)</f>
        <v>#REF!</v>
      </c>
      <c r="L503" s="47"/>
      <c r="M503" s="33" t="s">
        <v>7257</v>
      </c>
      <c r="N503" s="47" t="str">
        <f t="shared" si="43"/>
        <v>13.002.000123.SEI -PINI</v>
      </c>
      <c r="O503" s="47"/>
      <c r="P503" t="str">
        <f t="shared" si="44"/>
        <v>MDF-Man-0462/15</v>
      </c>
      <c r="R503" s="178">
        <v>22.473108949999997</v>
      </c>
      <c r="T503" s="62" t="s">
        <v>4963</v>
      </c>
    </row>
    <row r="504" spans="1:20" ht="27" customHeight="1">
      <c r="A504" s="207" t="s">
        <v>2715</v>
      </c>
      <c r="B504" s="13" t="str">
        <f t="shared" si="45"/>
        <v>MDF-Man-0463/15</v>
      </c>
      <c r="C504" s="12" t="str">
        <f t="shared" si="46"/>
        <v>13.002.000124.SEI -PINI</v>
      </c>
      <c r="D504" s="17" t="s">
        <v>386</v>
      </c>
      <c r="E504" s="16" t="s">
        <v>1</v>
      </c>
      <c r="F504" s="110">
        <v>7</v>
      </c>
      <c r="G504" s="12"/>
      <c r="H504" s="254"/>
      <c r="I504" s="90">
        <f t="shared" si="42"/>
        <v>0</v>
      </c>
      <c r="J504" s="90">
        <v>30.21</v>
      </c>
      <c r="K504" s="227" t="e">
        <f>VLOOKUP(D504,#REF!,2,FALSE)</f>
        <v>#REF!</v>
      </c>
      <c r="L504" s="47"/>
      <c r="M504" s="33" t="s">
        <v>7258</v>
      </c>
      <c r="N504" s="47" t="str">
        <f t="shared" si="43"/>
        <v>13.002.000124.SEI -PINI</v>
      </c>
      <c r="O504" s="47"/>
      <c r="P504" t="str">
        <f t="shared" si="44"/>
        <v>MDF-Man-0463/15</v>
      </c>
      <c r="R504" s="178">
        <v>24.010578240000001</v>
      </c>
      <c r="T504" s="62" t="s">
        <v>4964</v>
      </c>
    </row>
    <row r="505" spans="1:20" ht="27" customHeight="1">
      <c r="A505" s="207" t="s">
        <v>2716</v>
      </c>
      <c r="B505" s="13" t="str">
        <f t="shared" si="45"/>
        <v>MDF-Man-0464/15</v>
      </c>
      <c r="C505" s="12" t="str">
        <f t="shared" si="46"/>
        <v>13.002.000125.SEI -PINI</v>
      </c>
      <c r="D505" s="17" t="s">
        <v>387</v>
      </c>
      <c r="E505" s="16" t="s">
        <v>1</v>
      </c>
      <c r="F505" s="110">
        <v>7</v>
      </c>
      <c r="G505" s="12"/>
      <c r="H505" s="254"/>
      <c r="I505" s="90">
        <f t="shared" ref="I505:I568" si="47">ROUND(G505,2)</f>
        <v>0</v>
      </c>
      <c r="J505" s="90">
        <v>56.19</v>
      </c>
      <c r="K505" s="227" t="e">
        <f>VLOOKUP(D505,#REF!,2,FALSE)</f>
        <v>#REF!</v>
      </c>
      <c r="L505" s="47"/>
      <c r="M505" s="33" t="s">
        <v>7259</v>
      </c>
      <c r="N505" s="47" t="str">
        <f t="shared" si="43"/>
        <v>13.002.000125.SEI -PINI</v>
      </c>
      <c r="O505" s="47"/>
      <c r="P505" t="str">
        <f t="shared" si="44"/>
        <v>MDF-Man-0464/15</v>
      </c>
      <c r="R505" s="178">
        <v>44.653694190000003</v>
      </c>
      <c r="T505" s="62" t="s">
        <v>4965</v>
      </c>
    </row>
    <row r="506" spans="1:20" ht="27" customHeight="1">
      <c r="A506" s="207" t="s">
        <v>2717</v>
      </c>
      <c r="B506" s="13" t="str">
        <f t="shared" si="45"/>
        <v>MDF-Man-0465/15</v>
      </c>
      <c r="C506" s="12" t="str">
        <f t="shared" si="46"/>
        <v>13.002.000126.SEI -PINI</v>
      </c>
      <c r="D506" s="17" t="s">
        <v>388</v>
      </c>
      <c r="E506" s="16" t="s">
        <v>1</v>
      </c>
      <c r="F506" s="110">
        <v>7</v>
      </c>
      <c r="G506" s="12"/>
      <c r="H506" s="254"/>
      <c r="I506" s="90">
        <f t="shared" si="47"/>
        <v>0</v>
      </c>
      <c r="J506" s="90">
        <v>5.33</v>
      </c>
      <c r="K506" s="227" t="e">
        <f>VLOOKUP(D506,#REF!,2,FALSE)</f>
        <v>#REF!</v>
      </c>
      <c r="L506" s="47"/>
      <c r="M506" s="33" t="s">
        <v>7260</v>
      </c>
      <c r="N506" s="47" t="str">
        <f t="shared" si="43"/>
        <v>13.002.000126.SEI -PINI</v>
      </c>
      <c r="O506" s="47"/>
      <c r="P506" t="str">
        <f t="shared" si="44"/>
        <v>MDF-Man-0465/15</v>
      </c>
      <c r="R506" s="178">
        <v>4.2385060596000006</v>
      </c>
      <c r="T506" s="62" t="s">
        <v>4966</v>
      </c>
    </row>
    <row r="507" spans="1:20" ht="27" customHeight="1">
      <c r="A507" s="207" t="s">
        <v>2718</v>
      </c>
      <c r="B507" s="13" t="str">
        <f t="shared" si="45"/>
        <v>MDF-Man-0466/15</v>
      </c>
      <c r="C507" s="12" t="str">
        <f t="shared" si="46"/>
        <v>13.002.000127.SEI -PINI</v>
      </c>
      <c r="D507" s="17" t="s">
        <v>389</v>
      </c>
      <c r="E507" s="16" t="s">
        <v>1</v>
      </c>
      <c r="F507" s="110">
        <v>7</v>
      </c>
      <c r="G507" s="12"/>
      <c r="H507" s="254"/>
      <c r="I507" s="90">
        <f t="shared" si="47"/>
        <v>0</v>
      </c>
      <c r="J507" s="90">
        <v>6.18</v>
      </c>
      <c r="K507" s="227" t="e">
        <f>VLOOKUP(D507,#REF!,2,FALSE)</f>
        <v>#REF!</v>
      </c>
      <c r="L507" s="47"/>
      <c r="M507" s="33" t="s">
        <v>7261</v>
      </c>
      <c r="N507" s="47" t="str">
        <f t="shared" si="43"/>
        <v>13.002.000127.SEI -PINI</v>
      </c>
      <c r="O507" s="47"/>
      <c r="P507" t="str">
        <f t="shared" si="44"/>
        <v>MDF-Man-0466/15</v>
      </c>
      <c r="R507" s="178">
        <v>4.9148422140749997</v>
      </c>
      <c r="T507" s="62" t="s">
        <v>4967</v>
      </c>
    </row>
    <row r="508" spans="1:20" ht="27" customHeight="1">
      <c r="A508" s="207" t="s">
        <v>2719</v>
      </c>
      <c r="B508" s="13" t="str">
        <f t="shared" si="45"/>
        <v>MDF-Man-0467/15</v>
      </c>
      <c r="C508" s="12" t="str">
        <f t="shared" si="46"/>
        <v>13.002.000128.SEI -PINI</v>
      </c>
      <c r="D508" s="17" t="s">
        <v>390</v>
      </c>
      <c r="E508" s="16" t="s">
        <v>1</v>
      </c>
      <c r="F508" s="110">
        <v>7</v>
      </c>
      <c r="G508" s="12"/>
      <c r="H508" s="254"/>
      <c r="I508" s="90">
        <f t="shared" si="47"/>
        <v>0</v>
      </c>
      <c r="J508" s="90">
        <v>12.32</v>
      </c>
      <c r="K508" s="227" t="e">
        <f>VLOOKUP(D508,#REF!,2,FALSE)</f>
        <v>#REF!</v>
      </c>
      <c r="L508" s="47"/>
      <c r="M508" s="33" t="s">
        <v>7262</v>
      </c>
      <c r="N508" s="47" t="str">
        <f t="shared" si="43"/>
        <v>13.002.000128.SEI -PINI</v>
      </c>
      <c r="O508" s="47"/>
      <c r="P508" t="str">
        <f t="shared" si="44"/>
        <v>MDF-Man-0467/15</v>
      </c>
      <c r="R508" s="178">
        <v>9.7913579609199992</v>
      </c>
      <c r="T508" s="62" t="s">
        <v>4968</v>
      </c>
    </row>
    <row r="509" spans="1:20" ht="27" customHeight="1">
      <c r="A509" s="207" t="s">
        <v>2720</v>
      </c>
      <c r="B509" s="13" t="str">
        <f t="shared" si="45"/>
        <v>MDF-Man-0468/15</v>
      </c>
      <c r="C509" s="12" t="str">
        <f t="shared" si="46"/>
        <v>13.002.000129.SEI -PINI</v>
      </c>
      <c r="D509" s="17" t="s">
        <v>391</v>
      </c>
      <c r="E509" s="16" t="s">
        <v>1</v>
      </c>
      <c r="F509" s="110">
        <v>7</v>
      </c>
      <c r="G509" s="12"/>
      <c r="H509" s="254"/>
      <c r="I509" s="90">
        <f t="shared" si="47"/>
        <v>0</v>
      </c>
      <c r="J509" s="90">
        <v>18.989999999999998</v>
      </c>
      <c r="K509" s="227" t="e">
        <f>VLOOKUP(D509,#REF!,2,FALSE)</f>
        <v>#REF!</v>
      </c>
      <c r="L509" s="47"/>
      <c r="M509" s="33" t="s">
        <v>7263</v>
      </c>
      <c r="N509" s="47" t="str">
        <f t="shared" si="43"/>
        <v>13.002.000129.SEI -PINI</v>
      </c>
      <c r="O509" s="47"/>
      <c r="P509" t="str">
        <f t="shared" si="44"/>
        <v>MDF-Man-0468/15</v>
      </c>
      <c r="R509" s="178">
        <v>15.092302826240001</v>
      </c>
      <c r="T509" s="62" t="s">
        <v>4969</v>
      </c>
    </row>
    <row r="510" spans="1:20" ht="27" customHeight="1">
      <c r="A510" s="207" t="s">
        <v>2721</v>
      </c>
      <c r="B510" s="13" t="str">
        <f t="shared" si="45"/>
        <v>MDF-Man-0469/15</v>
      </c>
      <c r="C510" s="12" t="str">
        <f t="shared" si="46"/>
        <v>13.002.000130.SEI -PINI</v>
      </c>
      <c r="D510" s="17" t="s">
        <v>392</v>
      </c>
      <c r="E510" s="16" t="s">
        <v>1</v>
      </c>
      <c r="F510" s="110">
        <v>7</v>
      </c>
      <c r="G510" s="12"/>
      <c r="H510" s="254"/>
      <c r="I510" s="90">
        <f t="shared" si="47"/>
        <v>0</v>
      </c>
      <c r="J510" s="90">
        <v>34.630000000000003</v>
      </c>
      <c r="K510" s="227" t="e">
        <f>VLOOKUP(D510,#REF!,2,FALSE)</f>
        <v>#REF!</v>
      </c>
      <c r="L510" s="47"/>
      <c r="M510" s="33" t="s">
        <v>7264</v>
      </c>
      <c r="N510" s="47" t="str">
        <f t="shared" si="43"/>
        <v>13.002.000130.SEI -PINI</v>
      </c>
      <c r="O510" s="47"/>
      <c r="P510" t="str">
        <f t="shared" si="44"/>
        <v>MDF-Man-0469/15</v>
      </c>
      <c r="R510" s="178">
        <v>27.5230110603</v>
      </c>
      <c r="T510" s="62" t="s">
        <v>4970</v>
      </c>
    </row>
    <row r="511" spans="1:20" ht="27" customHeight="1">
      <c r="A511" s="207" t="s">
        <v>2722</v>
      </c>
      <c r="B511" s="13" t="str">
        <f t="shared" si="45"/>
        <v>MDF-Man-0470/15</v>
      </c>
      <c r="C511" s="12" t="str">
        <f t="shared" si="46"/>
        <v>13.002.000131.SEI -PINI</v>
      </c>
      <c r="D511" s="17" t="s">
        <v>393</v>
      </c>
      <c r="E511" s="16" t="s">
        <v>1</v>
      </c>
      <c r="F511" s="110">
        <v>7</v>
      </c>
      <c r="G511" s="12"/>
      <c r="H511" s="254"/>
      <c r="I511" s="90">
        <f t="shared" si="47"/>
        <v>0</v>
      </c>
      <c r="J511" s="90">
        <v>56.8</v>
      </c>
      <c r="K511" s="227" t="e">
        <f>VLOOKUP(D511,#REF!,2,FALSE)</f>
        <v>#REF!</v>
      </c>
      <c r="L511" s="47"/>
      <c r="M511" s="33" t="s">
        <v>7265</v>
      </c>
      <c r="N511" s="47" t="str">
        <f t="shared" si="43"/>
        <v>13.002.000131.SEI -PINI</v>
      </c>
      <c r="O511" s="47"/>
      <c r="P511" t="str">
        <f t="shared" si="44"/>
        <v>MDF-Man-0470/15</v>
      </c>
      <c r="R511" s="178">
        <v>45.140557111839996</v>
      </c>
      <c r="T511" s="62" t="s">
        <v>4971</v>
      </c>
    </row>
    <row r="512" spans="1:20" ht="27" customHeight="1">
      <c r="A512" s="207" t="s">
        <v>2723</v>
      </c>
      <c r="B512" s="13" t="str">
        <f t="shared" si="45"/>
        <v>MDF-Man-0471/15</v>
      </c>
      <c r="C512" s="12" t="str">
        <f t="shared" si="46"/>
        <v>13.002.000132.SEI -PINI</v>
      </c>
      <c r="D512" s="17" t="s">
        <v>394</v>
      </c>
      <c r="E512" s="16" t="s">
        <v>1</v>
      </c>
      <c r="F512" s="110">
        <v>7</v>
      </c>
      <c r="G512" s="12"/>
      <c r="H512" s="254"/>
      <c r="I512" s="90">
        <f t="shared" si="47"/>
        <v>0</v>
      </c>
      <c r="J512" s="90">
        <v>22.64</v>
      </c>
      <c r="K512" s="227" t="e">
        <f>VLOOKUP(D512,#REF!,2,FALSE)</f>
        <v>#REF!</v>
      </c>
      <c r="L512" s="47"/>
      <c r="M512" s="33" t="s">
        <v>7266</v>
      </c>
      <c r="N512" s="47" t="str">
        <f t="shared" si="43"/>
        <v>13.002.000132.SEI -PINI</v>
      </c>
      <c r="O512" s="47"/>
      <c r="P512" t="str">
        <f t="shared" si="44"/>
        <v>MDF-Man-0471/15</v>
      </c>
      <c r="R512" s="178">
        <v>17.9883609</v>
      </c>
      <c r="T512" s="62" t="s">
        <v>4972</v>
      </c>
    </row>
    <row r="513" spans="1:20" ht="27" customHeight="1">
      <c r="A513" s="207" t="s">
        <v>2724</v>
      </c>
      <c r="B513" s="13" t="str">
        <f t="shared" si="45"/>
        <v>MDF-Man-0472/15</v>
      </c>
      <c r="C513" s="12" t="str">
        <f t="shared" si="46"/>
        <v>13.002.000133.SEI -PINI</v>
      </c>
      <c r="D513" s="17" t="s">
        <v>395</v>
      </c>
      <c r="E513" s="16" t="s">
        <v>1</v>
      </c>
      <c r="F513" s="110">
        <v>7</v>
      </c>
      <c r="G513" s="12"/>
      <c r="H513" s="254"/>
      <c r="I513" s="90">
        <f t="shared" si="47"/>
        <v>0</v>
      </c>
      <c r="J513" s="90">
        <v>23.4</v>
      </c>
      <c r="K513" s="227" t="e">
        <f>VLOOKUP(D513,#REF!,2,FALSE)</f>
        <v>#REF!</v>
      </c>
      <c r="L513" s="47"/>
      <c r="M513" s="33" t="s">
        <v>7267</v>
      </c>
      <c r="N513" s="47" t="str">
        <f t="shared" si="43"/>
        <v>13.002.000133.SEI -PINI</v>
      </c>
      <c r="O513" s="47"/>
      <c r="P513" t="str">
        <f t="shared" si="44"/>
        <v>MDF-Man-0472/15</v>
      </c>
      <c r="R513" s="178">
        <v>18.598360899999999</v>
      </c>
      <c r="T513" s="62" t="s">
        <v>4973</v>
      </c>
    </row>
    <row r="514" spans="1:20" ht="27" customHeight="1">
      <c r="A514" s="207" t="s">
        <v>2725</v>
      </c>
      <c r="B514" s="13" t="str">
        <f t="shared" si="45"/>
        <v>MDF-Man-0473/15</v>
      </c>
      <c r="C514" s="12" t="str">
        <f t="shared" si="46"/>
        <v>13.002.000134.SEI -PINI</v>
      </c>
      <c r="D514" s="17" t="s">
        <v>396</v>
      </c>
      <c r="E514" s="16" t="s">
        <v>1</v>
      </c>
      <c r="F514" s="110">
        <v>7</v>
      </c>
      <c r="G514" s="12"/>
      <c r="H514" s="254"/>
      <c r="I514" s="90">
        <f t="shared" si="47"/>
        <v>0</v>
      </c>
      <c r="J514" s="90">
        <v>24.9</v>
      </c>
      <c r="K514" s="227" t="e">
        <f>VLOOKUP(D514,#REF!,2,FALSE)</f>
        <v>#REF!</v>
      </c>
      <c r="L514" s="47"/>
      <c r="M514" s="33" t="s">
        <v>7268</v>
      </c>
      <c r="N514" s="47" t="str">
        <f t="shared" si="43"/>
        <v>13.002.000134.SEI -PINI</v>
      </c>
      <c r="O514" s="47"/>
      <c r="P514" t="str">
        <f t="shared" si="44"/>
        <v>MDF-Man-0473/15</v>
      </c>
      <c r="R514" s="178">
        <v>19.789002800760002</v>
      </c>
      <c r="T514" s="62" t="s">
        <v>4974</v>
      </c>
    </row>
    <row r="515" spans="1:20" ht="27" customHeight="1">
      <c r="A515" s="207" t="s">
        <v>2726</v>
      </c>
      <c r="B515" s="13" t="str">
        <f t="shared" si="45"/>
        <v>MDF-Man-0474/15</v>
      </c>
      <c r="C515" s="12" t="str">
        <f t="shared" si="46"/>
        <v>13.002.000135.SEI -PINI</v>
      </c>
      <c r="D515" s="17" t="s">
        <v>397</v>
      </c>
      <c r="E515" s="16" t="s">
        <v>1</v>
      </c>
      <c r="F515" s="110">
        <v>7</v>
      </c>
      <c r="G515" s="12"/>
      <c r="H515" s="254"/>
      <c r="I515" s="90">
        <f t="shared" si="47"/>
        <v>0</v>
      </c>
      <c r="J515" s="90">
        <v>40.619999999999997</v>
      </c>
      <c r="K515" s="227" t="e">
        <f>VLOOKUP(D515,#REF!,2,FALSE)</f>
        <v>#REF!</v>
      </c>
      <c r="L515" s="47"/>
      <c r="M515" s="33" t="s">
        <v>7269</v>
      </c>
      <c r="N515" s="47" t="str">
        <f t="shared" si="43"/>
        <v>13.002.000135.SEI -PINI</v>
      </c>
      <c r="O515" s="47"/>
      <c r="P515" t="str">
        <f t="shared" si="44"/>
        <v>MDF-Man-0474/15</v>
      </c>
      <c r="R515" s="178">
        <v>32.276901629619999</v>
      </c>
      <c r="T515" s="62" t="s">
        <v>4975</v>
      </c>
    </row>
    <row r="516" spans="1:20" ht="27" customHeight="1">
      <c r="A516" s="207" t="s">
        <v>2727</v>
      </c>
      <c r="B516" s="13" t="str">
        <f t="shared" si="45"/>
        <v>MDF-Man-0475/15</v>
      </c>
      <c r="C516" s="12" t="str">
        <f t="shared" si="46"/>
        <v>13.002.000136.SEI -PINI</v>
      </c>
      <c r="D516" s="17" t="s">
        <v>398</v>
      </c>
      <c r="E516" s="16" t="s">
        <v>1</v>
      </c>
      <c r="F516" s="110">
        <v>7</v>
      </c>
      <c r="G516" s="12"/>
      <c r="H516" s="254"/>
      <c r="I516" s="90">
        <f t="shared" si="47"/>
        <v>0</v>
      </c>
      <c r="J516" s="90">
        <v>41.17</v>
      </c>
      <c r="K516" s="227" t="e">
        <f>VLOOKUP(D516,#REF!,2,FALSE)</f>
        <v>#REF!</v>
      </c>
      <c r="L516" s="47"/>
      <c r="M516" s="33" t="s">
        <v>7270</v>
      </c>
      <c r="N516" s="47" t="str">
        <f t="shared" si="43"/>
        <v>13.002.000136.SEI -PINI</v>
      </c>
      <c r="O516" s="47"/>
      <c r="P516" t="str">
        <f t="shared" si="44"/>
        <v>MDF-Man-0475/15</v>
      </c>
      <c r="R516" s="178">
        <v>32.714665254800003</v>
      </c>
      <c r="T516" s="62" t="s">
        <v>4976</v>
      </c>
    </row>
    <row r="517" spans="1:20" ht="27" customHeight="1">
      <c r="A517" s="207" t="s">
        <v>2728</v>
      </c>
      <c r="B517" s="13" t="str">
        <f t="shared" si="45"/>
        <v>MDF-Man-0476/15</v>
      </c>
      <c r="C517" s="12" t="str">
        <f t="shared" si="46"/>
        <v>13.002.000137.SEI -PINI</v>
      </c>
      <c r="D517" s="17" t="s">
        <v>399</v>
      </c>
      <c r="E517" s="16" t="s">
        <v>1</v>
      </c>
      <c r="F517" s="110">
        <v>7</v>
      </c>
      <c r="G517" s="12"/>
      <c r="H517" s="254"/>
      <c r="I517" s="90">
        <f t="shared" si="47"/>
        <v>0</v>
      </c>
      <c r="J517" s="90">
        <v>40.33</v>
      </c>
      <c r="K517" s="227" t="e">
        <f>VLOOKUP(D517,#REF!,2,FALSE)</f>
        <v>#REF!</v>
      </c>
      <c r="L517" s="47"/>
      <c r="M517" s="33" t="s">
        <v>7271</v>
      </c>
      <c r="N517" s="47" t="str">
        <f t="shared" si="43"/>
        <v>13.002.000137.SEI -PINI</v>
      </c>
      <c r="O517" s="47"/>
      <c r="P517" t="str">
        <f t="shared" si="44"/>
        <v>MDF-Man-0476/15</v>
      </c>
      <c r="R517" s="178">
        <v>32.048469716199996</v>
      </c>
      <c r="T517" s="62" t="s">
        <v>4977</v>
      </c>
    </row>
    <row r="518" spans="1:20" ht="27" customHeight="1">
      <c r="A518" s="207" t="s">
        <v>2729</v>
      </c>
      <c r="B518" s="13" t="str">
        <f t="shared" si="45"/>
        <v>MDF-Man-0477/15</v>
      </c>
      <c r="C518" s="12" t="str">
        <f t="shared" si="46"/>
        <v>13.002.000138.SEI -PINI</v>
      </c>
      <c r="D518" s="17" t="s">
        <v>400</v>
      </c>
      <c r="E518" s="16" t="s">
        <v>1</v>
      </c>
      <c r="F518" s="110">
        <v>17</v>
      </c>
      <c r="G518" s="12"/>
      <c r="H518" s="254"/>
      <c r="I518" s="90">
        <f t="shared" si="47"/>
        <v>0</v>
      </c>
      <c r="J518" s="90">
        <v>27.74</v>
      </c>
      <c r="K518" s="227" t="e">
        <f>VLOOKUP(D518,#REF!,2,FALSE)</f>
        <v>#REF!</v>
      </c>
      <c r="L518" s="47"/>
      <c r="M518" s="33" t="s">
        <v>7272</v>
      </c>
      <c r="N518" s="47" t="str">
        <f t="shared" si="43"/>
        <v>13.002.000138.SEI -PINI</v>
      </c>
      <c r="O518" s="47"/>
      <c r="P518" t="str">
        <f t="shared" si="44"/>
        <v>MDF-Man-0477/15</v>
      </c>
      <c r="R518" s="178">
        <v>22.043719428399999</v>
      </c>
      <c r="T518" s="62" t="s">
        <v>4978</v>
      </c>
    </row>
    <row r="519" spans="1:20" ht="27" customHeight="1">
      <c r="A519" s="207" t="s">
        <v>2730</v>
      </c>
      <c r="B519" s="13" t="str">
        <f t="shared" si="45"/>
        <v>MDF-Man-0478/15</v>
      </c>
      <c r="C519" s="12" t="str">
        <f t="shared" si="46"/>
        <v>13.002.000139.SEI -PINI</v>
      </c>
      <c r="D519" s="17" t="s">
        <v>401</v>
      </c>
      <c r="E519" s="16" t="s">
        <v>1</v>
      </c>
      <c r="F519" s="110">
        <v>18</v>
      </c>
      <c r="G519" s="12"/>
      <c r="H519" s="254"/>
      <c r="I519" s="90">
        <f t="shared" si="47"/>
        <v>0</v>
      </c>
      <c r="J519" s="90">
        <v>39.89</v>
      </c>
      <c r="K519" s="227" t="e">
        <f>VLOOKUP(D519,#REF!,2,FALSE)</f>
        <v>#REF!</v>
      </c>
      <c r="L519" s="47"/>
      <c r="M519" s="33" t="s">
        <v>7273</v>
      </c>
      <c r="N519" s="47" t="str">
        <f t="shared" si="43"/>
        <v>13.002.000139.SEI -PINI</v>
      </c>
      <c r="O519" s="47"/>
      <c r="P519" t="str">
        <f t="shared" si="44"/>
        <v>MDF-Man-0478/15</v>
      </c>
      <c r="R519" s="178">
        <v>31.70052501172</v>
      </c>
      <c r="T519" s="62" t="s">
        <v>4979</v>
      </c>
    </row>
    <row r="520" spans="1:20" ht="27" customHeight="1">
      <c r="A520" s="207" t="s">
        <v>2731</v>
      </c>
      <c r="B520" s="13" t="str">
        <f t="shared" si="45"/>
        <v>MDF-Man-0479/15</v>
      </c>
      <c r="C520" s="12" t="str">
        <f t="shared" si="46"/>
        <v>13.002.000140.SEI -PINI</v>
      </c>
      <c r="D520" s="17" t="s">
        <v>402</v>
      </c>
      <c r="E520" s="16" t="s">
        <v>1</v>
      </c>
      <c r="F520" s="110">
        <v>7</v>
      </c>
      <c r="G520" s="12"/>
      <c r="H520" s="254"/>
      <c r="I520" s="90">
        <f t="shared" si="47"/>
        <v>0</v>
      </c>
      <c r="J520" s="90">
        <v>78.45</v>
      </c>
      <c r="K520" s="227" t="e">
        <f>VLOOKUP(D520,#REF!,2,FALSE)</f>
        <v>#REF!</v>
      </c>
      <c r="L520" s="47"/>
      <c r="M520" s="33" t="s">
        <v>7274</v>
      </c>
      <c r="N520" s="47" t="str">
        <f t="shared" si="43"/>
        <v>13.002.000140.SEI -PINI</v>
      </c>
      <c r="O520" s="47"/>
      <c r="P520" t="str">
        <f t="shared" si="44"/>
        <v>MDF-Man-0479/15</v>
      </c>
      <c r="R520" s="178">
        <v>62.339133421840003</v>
      </c>
      <c r="T520" s="62" t="s">
        <v>4980</v>
      </c>
    </row>
    <row r="521" spans="1:20" ht="27" customHeight="1">
      <c r="A521" s="207" t="s">
        <v>2732</v>
      </c>
      <c r="B521" s="13" t="str">
        <f t="shared" si="45"/>
        <v>MDF-Man-0480/15</v>
      </c>
      <c r="C521" s="12" t="str">
        <f t="shared" si="46"/>
        <v>13.002.000141.SEI -PINI</v>
      </c>
      <c r="D521" s="17" t="s">
        <v>403</v>
      </c>
      <c r="E521" s="16" t="s">
        <v>1</v>
      </c>
      <c r="F521" s="110">
        <v>8</v>
      </c>
      <c r="G521" s="12"/>
      <c r="H521" s="254"/>
      <c r="I521" s="90">
        <f t="shared" si="47"/>
        <v>0</v>
      </c>
      <c r="J521" s="90">
        <v>11.04</v>
      </c>
      <c r="K521" s="227" t="e">
        <f>VLOOKUP(D521,#REF!,2,FALSE)</f>
        <v>#REF!</v>
      </c>
      <c r="L521" s="47"/>
      <c r="M521" s="33" t="s">
        <v>7275</v>
      </c>
      <c r="N521" s="47" t="str">
        <f t="shared" si="43"/>
        <v>13.002.000141.SEI -PINI</v>
      </c>
      <c r="O521" s="47"/>
      <c r="P521" t="str">
        <f t="shared" si="44"/>
        <v>MDF-Man-0480/15</v>
      </c>
      <c r="R521" s="178">
        <v>8.7724722058999998</v>
      </c>
      <c r="T521" s="62" t="s">
        <v>4981</v>
      </c>
    </row>
    <row r="522" spans="1:20" ht="27" customHeight="1">
      <c r="A522" s="207" t="s">
        <v>2733</v>
      </c>
      <c r="B522" s="13" t="str">
        <f t="shared" si="45"/>
        <v>MDF-Man-0481/15</v>
      </c>
      <c r="C522" s="12" t="str">
        <f t="shared" si="46"/>
        <v>13.002.000142.SEI -PINI</v>
      </c>
      <c r="D522" s="17" t="s">
        <v>404</v>
      </c>
      <c r="E522" s="16" t="s">
        <v>1</v>
      </c>
      <c r="F522" s="110">
        <v>8</v>
      </c>
      <c r="G522" s="12"/>
      <c r="H522" s="254"/>
      <c r="I522" s="90">
        <f t="shared" si="47"/>
        <v>0</v>
      </c>
      <c r="J522" s="90">
        <v>10.71</v>
      </c>
      <c r="K522" s="227" t="e">
        <f>VLOOKUP(D522,#REF!,2,FALSE)</f>
        <v>#REF!</v>
      </c>
      <c r="L522" s="47"/>
      <c r="M522" s="33" t="s">
        <v>7276</v>
      </c>
      <c r="N522" s="47" t="str">
        <f t="shared" si="43"/>
        <v>13.002.000142.SEI -PINI</v>
      </c>
      <c r="O522" s="47"/>
      <c r="P522" t="str">
        <f t="shared" si="44"/>
        <v>MDF-Man-0481/15</v>
      </c>
      <c r="R522" s="178">
        <v>8.5104604443999996</v>
      </c>
      <c r="T522" s="62" t="s">
        <v>4982</v>
      </c>
    </row>
    <row r="523" spans="1:20" ht="27" customHeight="1">
      <c r="A523" s="207" t="s">
        <v>2734</v>
      </c>
      <c r="B523" s="13" t="str">
        <f t="shared" si="45"/>
        <v>MDF-Man-0482/15</v>
      </c>
      <c r="C523" s="12" t="str">
        <f t="shared" si="46"/>
        <v>13.002.000143.SEI -PINI</v>
      </c>
      <c r="D523" s="17" t="s">
        <v>405</v>
      </c>
      <c r="E523" s="16" t="s">
        <v>1</v>
      </c>
      <c r="F523" s="110">
        <v>14</v>
      </c>
      <c r="G523" s="12"/>
      <c r="H523" s="254"/>
      <c r="I523" s="90">
        <f t="shared" si="47"/>
        <v>0</v>
      </c>
      <c r="J523" s="90">
        <v>13.62</v>
      </c>
      <c r="K523" s="227" t="e">
        <f>VLOOKUP(D523,#REF!,2,FALSE)</f>
        <v>#REF!</v>
      </c>
      <c r="L523" s="47"/>
      <c r="M523" s="33" t="s">
        <v>7277</v>
      </c>
      <c r="N523" s="47" t="str">
        <f t="shared" si="43"/>
        <v>13.002.000143.SEI -PINI</v>
      </c>
      <c r="O523" s="47"/>
      <c r="P523" t="str">
        <f t="shared" si="44"/>
        <v>MDF-Man-0482/15</v>
      </c>
      <c r="R523" s="178">
        <v>10.82100623845</v>
      </c>
      <c r="T523" s="62" t="s">
        <v>4983</v>
      </c>
    </row>
    <row r="524" spans="1:20" ht="27" customHeight="1">
      <c r="A524" s="207" t="s">
        <v>2735</v>
      </c>
      <c r="B524" s="13" t="str">
        <f t="shared" si="45"/>
        <v>MDF-Man-0483/15</v>
      </c>
      <c r="C524" s="12" t="str">
        <f t="shared" si="46"/>
        <v>13.002.000144.SEI -PINI</v>
      </c>
      <c r="D524" s="17" t="s">
        <v>406</v>
      </c>
      <c r="E524" s="16" t="s">
        <v>1</v>
      </c>
      <c r="F524" s="110">
        <v>13</v>
      </c>
      <c r="G524" s="12"/>
      <c r="H524" s="254"/>
      <c r="I524" s="90">
        <f t="shared" si="47"/>
        <v>0</v>
      </c>
      <c r="J524" s="90">
        <v>26.13</v>
      </c>
      <c r="K524" s="227" t="e">
        <f>VLOOKUP(D524,#REF!,2,FALSE)</f>
        <v>#REF!</v>
      </c>
      <c r="L524" s="47"/>
      <c r="M524" s="33" t="s">
        <v>7278</v>
      </c>
      <c r="N524" s="47" t="str">
        <f t="shared" si="43"/>
        <v>13.002.000144.SEI -PINI</v>
      </c>
      <c r="O524" s="47"/>
      <c r="P524" t="str">
        <f t="shared" si="44"/>
        <v>MDF-Man-0483/15</v>
      </c>
      <c r="R524" s="178">
        <v>20.765522255200001</v>
      </c>
      <c r="T524" s="62" t="s">
        <v>4984</v>
      </c>
    </row>
    <row r="525" spans="1:20" ht="27" customHeight="1">
      <c r="A525" s="207" t="s">
        <v>2736</v>
      </c>
      <c r="B525" s="13" t="str">
        <f t="shared" si="45"/>
        <v>MDF-Man-0484/15</v>
      </c>
      <c r="C525" s="12" t="str">
        <f t="shared" si="46"/>
        <v>13.002.000145.SEI -PINI</v>
      </c>
      <c r="D525" s="17" t="s">
        <v>407</v>
      </c>
      <c r="E525" s="16" t="s">
        <v>1</v>
      </c>
      <c r="F525" s="110">
        <v>8</v>
      </c>
      <c r="G525" s="12"/>
      <c r="H525" s="254"/>
      <c r="I525" s="90">
        <f t="shared" si="47"/>
        <v>0</v>
      </c>
      <c r="J525" s="90">
        <v>37.26</v>
      </c>
      <c r="K525" s="227" t="e">
        <f>VLOOKUP(D525,#REF!,2,FALSE)</f>
        <v>#REF!</v>
      </c>
      <c r="L525" s="47"/>
      <c r="M525" s="33" t="s">
        <v>7279</v>
      </c>
      <c r="N525" s="47" t="str">
        <f t="shared" si="43"/>
        <v>13.002.000145.SEI -PINI</v>
      </c>
      <c r="O525" s="47"/>
      <c r="P525" t="str">
        <f t="shared" si="44"/>
        <v>MDF-Man-0484/15</v>
      </c>
      <c r="R525" s="178">
        <v>29.608147555840002</v>
      </c>
      <c r="T525" s="62" t="s">
        <v>4985</v>
      </c>
    </row>
    <row r="526" spans="1:20" ht="27" customHeight="1">
      <c r="A526" s="207" t="s">
        <v>2737</v>
      </c>
      <c r="B526" s="13" t="str">
        <f t="shared" si="45"/>
        <v>MDF-Man-0485/15</v>
      </c>
      <c r="C526" s="12" t="str">
        <f t="shared" si="46"/>
        <v>13.002.000146.SEI -PINI</v>
      </c>
      <c r="D526" s="17" t="s">
        <v>408</v>
      </c>
      <c r="E526" s="16" t="s">
        <v>1</v>
      </c>
      <c r="F526" s="110">
        <v>7</v>
      </c>
      <c r="G526" s="12"/>
      <c r="H526" s="254"/>
      <c r="I526" s="90">
        <f t="shared" si="47"/>
        <v>0</v>
      </c>
      <c r="J526" s="90">
        <v>71.41</v>
      </c>
      <c r="K526" s="227" t="e">
        <f>VLOOKUP(D526,#REF!,2,FALSE)</f>
        <v>#REF!</v>
      </c>
      <c r="L526" s="47"/>
      <c r="M526" s="33" t="s">
        <v>7280</v>
      </c>
      <c r="N526" s="47" t="str">
        <f t="shared" si="43"/>
        <v>13.002.000146.SEI -PINI</v>
      </c>
      <c r="O526" s="47"/>
      <c r="P526" t="str">
        <f t="shared" si="44"/>
        <v>MDF-Man-0485/15</v>
      </c>
      <c r="R526" s="178">
        <v>56.74913342184</v>
      </c>
      <c r="T526" s="62" t="s">
        <v>4986</v>
      </c>
    </row>
    <row r="527" spans="1:20" ht="27" customHeight="1">
      <c r="A527" s="207" t="s">
        <v>2738</v>
      </c>
      <c r="B527" s="13" t="str">
        <f t="shared" si="45"/>
        <v>MDF-Man-0486/15</v>
      </c>
      <c r="C527" s="12" t="str">
        <f t="shared" si="46"/>
        <v>13.002.000147.SEI -PINI</v>
      </c>
      <c r="D527" s="17" t="s">
        <v>409</v>
      </c>
      <c r="E527" s="16" t="s">
        <v>1</v>
      </c>
      <c r="F527" s="110">
        <v>23</v>
      </c>
      <c r="G527" s="12"/>
      <c r="H527" s="254"/>
      <c r="I527" s="90">
        <f t="shared" si="47"/>
        <v>0</v>
      </c>
      <c r="J527" s="90">
        <v>14.96</v>
      </c>
      <c r="K527" s="227" t="e">
        <f>VLOOKUP(D527,#REF!,2,FALSE)</f>
        <v>#REF!</v>
      </c>
      <c r="L527" s="47"/>
      <c r="M527" s="33" t="s">
        <v>7281</v>
      </c>
      <c r="N527" s="47" t="str">
        <f t="shared" si="43"/>
        <v>13.002.000147.SEI -PINI</v>
      </c>
      <c r="O527" s="47"/>
      <c r="P527" t="str">
        <f t="shared" si="44"/>
        <v>MDF-Man-0486/15</v>
      </c>
      <c r="R527" s="178">
        <v>11.890144157150001</v>
      </c>
      <c r="T527" s="62" t="s">
        <v>4987</v>
      </c>
    </row>
    <row r="528" spans="1:20" ht="27" customHeight="1">
      <c r="A528" s="207" t="s">
        <v>2739</v>
      </c>
      <c r="B528" s="13" t="str">
        <f t="shared" si="45"/>
        <v>MDF-Man-0487/15</v>
      </c>
      <c r="C528" s="12" t="str">
        <f t="shared" si="46"/>
        <v>13.002.000148.SEI -PINI</v>
      </c>
      <c r="D528" s="17" t="s">
        <v>410</v>
      </c>
      <c r="E528" s="16" t="s">
        <v>1</v>
      </c>
      <c r="F528" s="110">
        <v>25</v>
      </c>
      <c r="G528" s="12"/>
      <c r="H528" s="254"/>
      <c r="I528" s="90">
        <f t="shared" si="47"/>
        <v>0</v>
      </c>
      <c r="J528" s="90">
        <v>16.059999999999999</v>
      </c>
      <c r="K528" s="227" t="e">
        <f>VLOOKUP(D528,#REF!,2,FALSE)</f>
        <v>#REF!</v>
      </c>
      <c r="L528" s="47"/>
      <c r="M528" s="33" t="s">
        <v>7282</v>
      </c>
      <c r="N528" s="47" t="str">
        <f t="shared" si="43"/>
        <v>13.002.000148.SEI -PINI</v>
      </c>
      <c r="O528" s="47"/>
      <c r="P528" t="str">
        <f t="shared" si="44"/>
        <v>MDF-Man-0487/15</v>
      </c>
      <c r="R528" s="178">
        <v>12.760494727340001</v>
      </c>
      <c r="T528" s="62" t="s">
        <v>4988</v>
      </c>
    </row>
    <row r="529" spans="1:20" ht="27" customHeight="1">
      <c r="A529" s="207" t="s">
        <v>2740</v>
      </c>
      <c r="B529" s="13" t="str">
        <f t="shared" si="45"/>
        <v>MDF-Man-0488/15</v>
      </c>
      <c r="C529" s="12" t="str">
        <f t="shared" si="46"/>
        <v>13.002.000149.SEI -PINI</v>
      </c>
      <c r="D529" s="17" t="s">
        <v>411</v>
      </c>
      <c r="E529" s="16" t="s">
        <v>1</v>
      </c>
      <c r="F529" s="110">
        <v>25</v>
      </c>
      <c r="G529" s="12"/>
      <c r="H529" s="254"/>
      <c r="I529" s="90">
        <f t="shared" si="47"/>
        <v>0</v>
      </c>
      <c r="J529" s="90">
        <v>47.77</v>
      </c>
      <c r="K529" s="227" t="e">
        <f>VLOOKUP(D529,#REF!,2,FALSE)</f>
        <v>#REF!</v>
      </c>
      <c r="L529" s="47"/>
      <c r="M529" s="33" t="s">
        <v>7283</v>
      </c>
      <c r="N529" s="47" t="str">
        <f t="shared" si="43"/>
        <v>13.002.000149.SEI -PINI</v>
      </c>
      <c r="O529" s="47"/>
      <c r="P529" t="str">
        <f t="shared" si="44"/>
        <v>MDF-Man-0488/15</v>
      </c>
      <c r="R529" s="178">
        <v>37.957828012979995</v>
      </c>
      <c r="T529" s="62" t="s">
        <v>4989</v>
      </c>
    </row>
    <row r="530" spans="1:20" ht="27" customHeight="1">
      <c r="A530" s="207" t="s">
        <v>2741</v>
      </c>
      <c r="B530" s="13" t="str">
        <f t="shared" si="45"/>
        <v>MDF-Man-0489/15</v>
      </c>
      <c r="C530" s="12" t="str">
        <f t="shared" si="46"/>
        <v>13.002.000150.SEI -PINI</v>
      </c>
      <c r="D530" s="17" t="s">
        <v>412</v>
      </c>
      <c r="E530" s="16" t="s">
        <v>1</v>
      </c>
      <c r="F530" s="110">
        <v>13</v>
      </c>
      <c r="G530" s="12"/>
      <c r="H530" s="254"/>
      <c r="I530" s="90">
        <f t="shared" si="47"/>
        <v>0</v>
      </c>
      <c r="J530" s="90">
        <v>118.48</v>
      </c>
      <c r="K530" s="227" t="e">
        <f>VLOOKUP(D530,#REF!,2,FALSE)</f>
        <v>#REF!</v>
      </c>
      <c r="L530" s="47"/>
      <c r="M530" s="33" t="s">
        <v>7284</v>
      </c>
      <c r="N530" s="47" t="str">
        <f t="shared" si="43"/>
        <v>13.002.000150.SEI -PINI</v>
      </c>
      <c r="O530" s="47"/>
      <c r="P530" t="str">
        <f t="shared" si="44"/>
        <v>MDF-Man-0489/15</v>
      </c>
      <c r="R530" s="178">
        <v>94.148993922520006</v>
      </c>
      <c r="T530" s="62" t="s">
        <v>4990</v>
      </c>
    </row>
    <row r="531" spans="1:20" ht="27" customHeight="1">
      <c r="A531" s="207" t="s">
        <v>2742</v>
      </c>
      <c r="B531" s="13" t="str">
        <f t="shared" si="45"/>
        <v>MDF-Man-0490/15</v>
      </c>
      <c r="C531" s="12" t="str">
        <f t="shared" si="46"/>
        <v>13.002.000151.SEI -PINI</v>
      </c>
      <c r="D531" s="17" t="s">
        <v>413</v>
      </c>
      <c r="E531" s="16" t="s">
        <v>1</v>
      </c>
      <c r="F531" s="110">
        <v>5</v>
      </c>
      <c r="G531" s="12"/>
      <c r="H531" s="254"/>
      <c r="I531" s="90">
        <f t="shared" si="47"/>
        <v>0</v>
      </c>
      <c r="J531" s="90">
        <v>157.63</v>
      </c>
      <c r="K531" s="227" t="e">
        <f>VLOOKUP(D531,#REF!,2,FALSE)</f>
        <v>#REF!</v>
      </c>
      <c r="L531" s="47"/>
      <c r="M531" s="33" t="s">
        <v>7285</v>
      </c>
      <c r="N531" s="47" t="str">
        <f t="shared" si="43"/>
        <v>13.002.000151.SEI -PINI</v>
      </c>
      <c r="O531" s="47"/>
      <c r="P531" t="str">
        <f t="shared" si="44"/>
        <v>MDF-Man-0490/15</v>
      </c>
      <c r="R531" s="178">
        <v>125.26044607216001</v>
      </c>
      <c r="T531" s="62" t="s">
        <v>4991</v>
      </c>
    </row>
    <row r="532" spans="1:20" ht="27" customHeight="1">
      <c r="A532" s="207" t="s">
        <v>2743</v>
      </c>
      <c r="B532" s="13" t="str">
        <f t="shared" si="45"/>
        <v>MDF-Man-0491/15</v>
      </c>
      <c r="C532" s="12" t="str">
        <f t="shared" si="46"/>
        <v>13.002.000152.SEI -PINI</v>
      </c>
      <c r="D532" s="17" t="s">
        <v>414</v>
      </c>
      <c r="E532" s="16" t="s">
        <v>1</v>
      </c>
      <c r="F532" s="110">
        <v>5</v>
      </c>
      <c r="G532" s="12"/>
      <c r="H532" s="254"/>
      <c r="I532" s="90">
        <f t="shared" si="47"/>
        <v>0</v>
      </c>
      <c r="J532" s="90">
        <v>201.77</v>
      </c>
      <c r="K532" s="227" t="e">
        <f>VLOOKUP(D532,#REF!,2,FALSE)</f>
        <v>#REF!</v>
      </c>
      <c r="L532" s="47"/>
      <c r="M532" s="33" t="s">
        <v>7286</v>
      </c>
      <c r="N532" s="47" t="str">
        <f t="shared" si="43"/>
        <v>13.002.000152.SEI -PINI</v>
      </c>
      <c r="O532" s="47"/>
      <c r="P532" t="str">
        <f t="shared" si="44"/>
        <v>MDF-Man-0491/15</v>
      </c>
      <c r="R532" s="178">
        <v>160.33705372144001</v>
      </c>
      <c r="T532" s="62" t="s">
        <v>4992</v>
      </c>
    </row>
    <row r="533" spans="1:20" ht="27" customHeight="1">
      <c r="A533" s="207" t="s">
        <v>2744</v>
      </c>
      <c r="B533" s="13" t="str">
        <f t="shared" si="45"/>
        <v>MDF-Man-0492/15</v>
      </c>
      <c r="C533" s="12" t="str">
        <f t="shared" si="46"/>
        <v>13.002.000153.SEI -PINI</v>
      </c>
      <c r="D533" s="17" t="s">
        <v>415</v>
      </c>
      <c r="E533" s="16" t="s">
        <v>1</v>
      </c>
      <c r="F533" s="110">
        <v>6</v>
      </c>
      <c r="G533" s="12"/>
      <c r="H533" s="254"/>
      <c r="I533" s="90">
        <f t="shared" si="47"/>
        <v>0</v>
      </c>
      <c r="J533" s="90">
        <v>39.83</v>
      </c>
      <c r="K533" s="227" t="e">
        <f>VLOOKUP(D533,#REF!,2,FALSE)</f>
        <v>#REF!</v>
      </c>
      <c r="L533" s="47"/>
      <c r="M533" s="33" t="s">
        <v>7287</v>
      </c>
      <c r="N533" s="47" t="str">
        <f t="shared" si="43"/>
        <v>13.002.000153.SEI -PINI</v>
      </c>
      <c r="O533" s="47"/>
      <c r="P533" t="str">
        <f t="shared" si="44"/>
        <v>MDF-Man-0492/15</v>
      </c>
      <c r="R533" s="178">
        <v>31.652597795239995</v>
      </c>
      <c r="T533" s="62" t="s">
        <v>4993</v>
      </c>
    </row>
    <row r="534" spans="1:20" ht="27" customHeight="1">
      <c r="A534" s="207" t="s">
        <v>2745</v>
      </c>
      <c r="B534" s="13" t="str">
        <f t="shared" si="45"/>
        <v>MDF-Man-0493/15</v>
      </c>
      <c r="C534" s="12" t="str">
        <f t="shared" si="46"/>
        <v>13.002.000154.SEI -PINI</v>
      </c>
      <c r="D534" s="17" t="s">
        <v>416</v>
      </c>
      <c r="E534" s="16" t="s">
        <v>1</v>
      </c>
      <c r="F534" s="110">
        <v>7</v>
      </c>
      <c r="G534" s="12"/>
      <c r="H534" s="254"/>
      <c r="I534" s="90">
        <f t="shared" si="47"/>
        <v>0</v>
      </c>
      <c r="J534" s="90">
        <v>40.36</v>
      </c>
      <c r="K534" s="227" t="e">
        <f>VLOOKUP(D534,#REF!,2,FALSE)</f>
        <v>#REF!</v>
      </c>
      <c r="L534" s="47"/>
      <c r="M534" s="33" t="s">
        <v>7288</v>
      </c>
      <c r="N534" s="47" t="str">
        <f t="shared" si="43"/>
        <v>13.002.000154.SEI -PINI</v>
      </c>
      <c r="O534" s="47"/>
      <c r="P534" t="str">
        <f t="shared" si="44"/>
        <v>MDF-Man-0493/15</v>
      </c>
      <c r="R534" s="178">
        <v>32.075007876599997</v>
      </c>
      <c r="T534" s="62" t="s">
        <v>4994</v>
      </c>
    </row>
    <row r="535" spans="1:20" ht="27" customHeight="1">
      <c r="A535" s="207" t="s">
        <v>2746</v>
      </c>
      <c r="B535" s="13" t="str">
        <f t="shared" si="45"/>
        <v>MDF-Man-0494/15</v>
      </c>
      <c r="C535" s="12" t="str">
        <f t="shared" si="46"/>
        <v>13.002.000155.SEI -PINI</v>
      </c>
      <c r="D535" s="17" t="s">
        <v>417</v>
      </c>
      <c r="E535" s="16" t="s">
        <v>1</v>
      </c>
      <c r="F535" s="110">
        <v>7</v>
      </c>
      <c r="G535" s="12"/>
      <c r="H535" s="254"/>
      <c r="I535" s="90">
        <f t="shared" si="47"/>
        <v>0</v>
      </c>
      <c r="J535" s="90">
        <v>10.3</v>
      </c>
      <c r="K535" s="227" t="e">
        <f>VLOOKUP(D535,#REF!,2,FALSE)</f>
        <v>#REF!</v>
      </c>
      <c r="L535" s="47"/>
      <c r="M535" s="33" t="s">
        <v>7289</v>
      </c>
      <c r="N535" s="47" t="str">
        <f t="shared" si="43"/>
        <v>13.002.000155.SEI -PINI</v>
      </c>
      <c r="O535" s="47"/>
      <c r="P535" t="str">
        <f t="shared" si="44"/>
        <v>MDF-Man-0494/15</v>
      </c>
      <c r="R535" s="178">
        <v>8.1861619424800001</v>
      </c>
      <c r="T535" s="62" t="s">
        <v>4995</v>
      </c>
    </row>
    <row r="536" spans="1:20" ht="27" customHeight="1">
      <c r="A536" s="207" t="s">
        <v>2747</v>
      </c>
      <c r="B536" s="13" t="str">
        <f t="shared" si="45"/>
        <v>MDF-Man-0495/15</v>
      </c>
      <c r="C536" s="12" t="str">
        <f t="shared" si="46"/>
        <v>13.002.000156.SEI -PINI</v>
      </c>
      <c r="D536" s="17" t="s">
        <v>418</v>
      </c>
      <c r="E536" s="16" t="s">
        <v>1</v>
      </c>
      <c r="F536" s="110">
        <v>6</v>
      </c>
      <c r="G536" s="12"/>
      <c r="H536" s="254"/>
      <c r="I536" s="90">
        <f t="shared" si="47"/>
        <v>0</v>
      </c>
      <c r="J536" s="90">
        <v>11.02</v>
      </c>
      <c r="K536" s="227" t="e">
        <f>VLOOKUP(D536,#REF!,2,FALSE)</f>
        <v>#REF!</v>
      </c>
      <c r="L536" s="47"/>
      <c r="M536" s="33" t="s">
        <v>7290</v>
      </c>
      <c r="N536" s="47" t="str">
        <f t="shared" si="43"/>
        <v>13.002.000156.SEI -PINI</v>
      </c>
      <c r="O536" s="47"/>
      <c r="P536" t="str">
        <f t="shared" si="44"/>
        <v>MDF-Man-0495/15</v>
      </c>
      <c r="R536" s="178">
        <v>8.7533342871999995</v>
      </c>
      <c r="T536" s="62" t="s">
        <v>4996</v>
      </c>
    </row>
    <row r="537" spans="1:20" ht="27" customHeight="1">
      <c r="A537" s="207" t="s">
        <v>2748</v>
      </c>
      <c r="B537" s="13" t="str">
        <f t="shared" si="45"/>
        <v>MDF-Man-0496/15</v>
      </c>
      <c r="C537" s="12" t="str">
        <f t="shared" si="46"/>
        <v>13.002.000157.SEI -PINI</v>
      </c>
      <c r="D537" s="17" t="s">
        <v>419</v>
      </c>
      <c r="E537" s="16" t="s">
        <v>1</v>
      </c>
      <c r="F537" s="110">
        <v>6</v>
      </c>
      <c r="G537" s="12"/>
      <c r="H537" s="254"/>
      <c r="I537" s="90">
        <f t="shared" si="47"/>
        <v>0</v>
      </c>
      <c r="J537" s="90">
        <v>10.95</v>
      </c>
      <c r="K537" s="227" t="e">
        <f>VLOOKUP(D537,#REF!,2,FALSE)</f>
        <v>#REF!</v>
      </c>
      <c r="L537" s="47"/>
      <c r="M537" s="33" t="s">
        <v>7291</v>
      </c>
      <c r="N537" s="47" t="str">
        <f t="shared" si="43"/>
        <v>13.002.000157.SEI -PINI</v>
      </c>
      <c r="O537" s="47"/>
      <c r="P537" t="str">
        <f t="shared" si="44"/>
        <v>MDF-Man-0496/15</v>
      </c>
      <c r="R537" s="178">
        <v>8.700345690999999</v>
      </c>
      <c r="T537" s="62" t="s">
        <v>4997</v>
      </c>
    </row>
    <row r="538" spans="1:20" ht="27" customHeight="1">
      <c r="A538" s="207" t="s">
        <v>2749</v>
      </c>
      <c r="B538" s="13" t="str">
        <f t="shared" si="45"/>
        <v>MDF-Man-0497/15</v>
      </c>
      <c r="C538" s="12" t="str">
        <f t="shared" si="46"/>
        <v>13.002.000158.SEI -PINI</v>
      </c>
      <c r="D538" s="17" t="s">
        <v>420</v>
      </c>
      <c r="E538" s="16" t="s">
        <v>1</v>
      </c>
      <c r="F538" s="110">
        <v>6</v>
      </c>
      <c r="G538" s="12"/>
      <c r="H538" s="254"/>
      <c r="I538" s="90">
        <f t="shared" si="47"/>
        <v>0</v>
      </c>
      <c r="J538" s="90">
        <v>16.52</v>
      </c>
      <c r="K538" s="227" t="e">
        <f>VLOOKUP(D538,#REF!,2,FALSE)</f>
        <v>#REF!</v>
      </c>
      <c r="L538" s="47"/>
      <c r="M538" s="33" t="s">
        <v>7292</v>
      </c>
      <c r="N538" s="47" t="str">
        <f t="shared" si="43"/>
        <v>13.002.000158.SEI -PINI</v>
      </c>
      <c r="O538" s="47"/>
      <c r="P538" t="str">
        <f t="shared" si="44"/>
        <v>MDF-Man-0497/15</v>
      </c>
      <c r="R538" s="178">
        <v>13.1250155396</v>
      </c>
      <c r="T538" s="62" t="s">
        <v>4998</v>
      </c>
    </row>
    <row r="539" spans="1:20" ht="27" customHeight="1">
      <c r="A539" s="207" t="s">
        <v>2750</v>
      </c>
      <c r="B539" s="13" t="str">
        <f t="shared" si="45"/>
        <v>MDF-Man-0498/15</v>
      </c>
      <c r="C539" s="12" t="str">
        <f t="shared" si="46"/>
        <v>13.002.000159.SEI -PINI</v>
      </c>
      <c r="D539" s="17" t="s">
        <v>421</v>
      </c>
      <c r="E539" s="16" t="s">
        <v>1</v>
      </c>
      <c r="F539" s="110">
        <v>6</v>
      </c>
      <c r="G539" s="12"/>
      <c r="H539" s="254"/>
      <c r="I539" s="90">
        <f t="shared" si="47"/>
        <v>0</v>
      </c>
      <c r="J539" s="90">
        <v>18.260000000000002</v>
      </c>
      <c r="K539" s="227" t="e">
        <f>VLOOKUP(D539,#REF!,2,FALSE)</f>
        <v>#REF!</v>
      </c>
      <c r="L539" s="47"/>
      <c r="M539" s="33" t="s">
        <v>7293</v>
      </c>
      <c r="N539" s="47" t="str">
        <f t="shared" si="43"/>
        <v>13.002.000159.SEI -PINI</v>
      </c>
      <c r="O539" s="47"/>
      <c r="P539" t="str">
        <f t="shared" si="44"/>
        <v>MDF-Man-0498/15</v>
      </c>
      <c r="R539" s="178">
        <v>14.512564657199999</v>
      </c>
      <c r="T539" s="62" t="s">
        <v>4999</v>
      </c>
    </row>
    <row r="540" spans="1:20" ht="27" customHeight="1">
      <c r="A540" s="207" t="s">
        <v>2751</v>
      </c>
      <c r="B540" s="13" t="str">
        <f t="shared" si="45"/>
        <v>MDF-Man-0499/15</v>
      </c>
      <c r="C540" s="12" t="str">
        <f t="shared" si="46"/>
        <v>13.002.000160.SEI -PINI</v>
      </c>
      <c r="D540" s="17" t="s">
        <v>422</v>
      </c>
      <c r="E540" s="16" t="s">
        <v>1</v>
      </c>
      <c r="F540" s="110">
        <v>6</v>
      </c>
      <c r="G540" s="12"/>
      <c r="H540" s="254"/>
      <c r="I540" s="90">
        <f t="shared" si="47"/>
        <v>0</v>
      </c>
      <c r="J540" s="90">
        <v>27.83</v>
      </c>
      <c r="K540" s="227" t="e">
        <f>VLOOKUP(D540,#REF!,2,FALSE)</f>
        <v>#REF!</v>
      </c>
      <c r="L540" s="47"/>
      <c r="M540" s="33" t="s">
        <v>7294</v>
      </c>
      <c r="N540" s="47" t="str">
        <f t="shared" si="43"/>
        <v>13.002.000160.SEI -PINI</v>
      </c>
      <c r="O540" s="47"/>
      <c r="P540" t="str">
        <f t="shared" si="44"/>
        <v>MDF-Man-0499/15</v>
      </c>
      <c r="R540" s="178">
        <v>22.1137194284</v>
      </c>
      <c r="T540" s="62" t="s">
        <v>5000</v>
      </c>
    </row>
    <row r="541" spans="1:20" ht="27" customHeight="1">
      <c r="A541" s="207" t="s">
        <v>2752</v>
      </c>
      <c r="B541" s="13" t="str">
        <f t="shared" si="45"/>
        <v>MDF-Man-0500/15</v>
      </c>
      <c r="C541" s="12" t="str">
        <f t="shared" si="46"/>
        <v>13.002.000161.SEI -PINI</v>
      </c>
      <c r="D541" s="17" t="s">
        <v>423</v>
      </c>
      <c r="E541" s="16" t="s">
        <v>1</v>
      </c>
      <c r="F541" s="110">
        <v>6</v>
      </c>
      <c r="G541" s="12"/>
      <c r="H541" s="254"/>
      <c r="I541" s="90">
        <f t="shared" si="47"/>
        <v>0</v>
      </c>
      <c r="J541" s="90">
        <v>47.62</v>
      </c>
      <c r="K541" s="227" t="e">
        <f>VLOOKUP(D541,#REF!,2,FALSE)</f>
        <v>#REF!</v>
      </c>
      <c r="L541" s="47"/>
      <c r="M541" s="33" t="s">
        <v>7295</v>
      </c>
      <c r="N541" s="47" t="str">
        <f t="shared" si="43"/>
        <v>13.002.000161.SEI -PINI</v>
      </c>
      <c r="O541" s="47"/>
      <c r="P541" t="str">
        <f t="shared" si="44"/>
        <v>MDF-Man-0500/15</v>
      </c>
      <c r="R541" s="178">
        <v>37.840752000000009</v>
      </c>
      <c r="T541" s="62" t="s">
        <v>5001</v>
      </c>
    </row>
    <row r="542" spans="1:20" ht="27" customHeight="1">
      <c r="A542" s="207" t="s">
        <v>2753</v>
      </c>
      <c r="B542" s="13" t="str">
        <f t="shared" si="45"/>
        <v>MDF-Man-0501/15</v>
      </c>
      <c r="C542" s="12" t="str">
        <f t="shared" si="46"/>
        <v>13.002.000162.SEI -PINI</v>
      </c>
      <c r="D542" s="17" t="s">
        <v>424</v>
      </c>
      <c r="E542" s="16" t="s">
        <v>1</v>
      </c>
      <c r="F542" s="110">
        <v>6</v>
      </c>
      <c r="G542" s="12"/>
      <c r="H542" s="254"/>
      <c r="I542" s="90">
        <f t="shared" si="47"/>
        <v>0</v>
      </c>
      <c r="J542" s="90">
        <v>16.39</v>
      </c>
      <c r="K542" s="227" t="e">
        <f>VLOOKUP(D542,#REF!,2,FALSE)</f>
        <v>#REF!</v>
      </c>
      <c r="L542" s="47"/>
      <c r="M542" s="33" t="s">
        <v>7296</v>
      </c>
      <c r="N542" s="47" t="str">
        <f t="shared" si="43"/>
        <v>13.002.000162.SEI -PINI</v>
      </c>
      <c r="O542" s="47"/>
      <c r="P542" t="str">
        <f t="shared" si="44"/>
        <v>MDF-Man-0501/15</v>
      </c>
      <c r="R542" s="178">
        <v>13.021510073075</v>
      </c>
      <c r="T542" s="62" t="s">
        <v>5002</v>
      </c>
    </row>
    <row r="543" spans="1:20" ht="27" customHeight="1">
      <c r="A543" s="207" t="s">
        <v>2754</v>
      </c>
      <c r="B543" s="13" t="str">
        <f t="shared" si="45"/>
        <v>MDF-Man-0502/15</v>
      </c>
      <c r="C543" s="12" t="str">
        <f t="shared" si="46"/>
        <v>13.002.000163.SEI -PINI</v>
      </c>
      <c r="D543" s="17" t="s">
        <v>425</v>
      </c>
      <c r="E543" s="16" t="s">
        <v>1</v>
      </c>
      <c r="F543" s="110">
        <v>24</v>
      </c>
      <c r="G543" s="12"/>
      <c r="H543" s="254"/>
      <c r="I543" s="90">
        <f t="shared" si="47"/>
        <v>0</v>
      </c>
      <c r="J543" s="90">
        <v>16.38</v>
      </c>
      <c r="K543" s="227" t="e">
        <f>VLOOKUP(D543,#REF!,2,FALSE)</f>
        <v>#REF!</v>
      </c>
      <c r="L543" s="47"/>
      <c r="M543" s="33" t="s">
        <v>7297</v>
      </c>
      <c r="N543" s="47" t="str">
        <f t="shared" si="43"/>
        <v>13.002.000163.SEI -PINI</v>
      </c>
      <c r="O543" s="47"/>
      <c r="P543" t="str">
        <f t="shared" si="44"/>
        <v>MDF-Man-0502/15</v>
      </c>
      <c r="R543" s="178">
        <v>13.018363333249997</v>
      </c>
      <c r="T543" s="62" t="s">
        <v>5003</v>
      </c>
    </row>
    <row r="544" spans="1:20" ht="27" customHeight="1">
      <c r="A544" s="207" t="s">
        <v>2755</v>
      </c>
      <c r="B544" s="13" t="str">
        <f t="shared" si="45"/>
        <v>MDF-Man-0503/15</v>
      </c>
      <c r="C544" s="12" t="str">
        <f t="shared" si="46"/>
        <v>13.002.000164.SEI -PINI</v>
      </c>
      <c r="D544" s="17" t="s">
        <v>426</v>
      </c>
      <c r="E544" s="16" t="s">
        <v>1</v>
      </c>
      <c r="F544" s="110">
        <v>6</v>
      </c>
      <c r="G544" s="12"/>
      <c r="H544" s="254"/>
      <c r="I544" s="90">
        <f t="shared" si="47"/>
        <v>0</v>
      </c>
      <c r="J544" s="90">
        <v>17.059999999999999</v>
      </c>
      <c r="K544" s="227" t="e">
        <f>VLOOKUP(D544,#REF!,2,FALSE)</f>
        <v>#REF!</v>
      </c>
      <c r="L544" s="47"/>
      <c r="M544" s="33" t="s">
        <v>7298</v>
      </c>
      <c r="N544" s="47" t="str">
        <f t="shared" si="43"/>
        <v>13.002.000164.SEI -PINI</v>
      </c>
      <c r="O544" s="47"/>
      <c r="P544" t="str">
        <f t="shared" si="44"/>
        <v>MDF-Man-0503/15</v>
      </c>
      <c r="R544" s="178">
        <v>13.55819048775</v>
      </c>
      <c r="T544" s="62" t="s">
        <v>5004</v>
      </c>
    </row>
    <row r="545" spans="1:20" ht="27" customHeight="1">
      <c r="A545" s="207" t="s">
        <v>2756</v>
      </c>
      <c r="B545" s="13" t="str">
        <f t="shared" si="45"/>
        <v>MDF-Man-0504/15</v>
      </c>
      <c r="C545" s="12" t="str">
        <f t="shared" si="46"/>
        <v>13.002.000165.SEI -PINI</v>
      </c>
      <c r="D545" s="17" t="s">
        <v>427</v>
      </c>
      <c r="E545" s="16" t="s">
        <v>1</v>
      </c>
      <c r="F545" s="110">
        <v>12</v>
      </c>
      <c r="G545" s="12"/>
      <c r="H545" s="254"/>
      <c r="I545" s="90">
        <f t="shared" si="47"/>
        <v>0</v>
      </c>
      <c r="J545" s="90">
        <v>47.28</v>
      </c>
      <c r="K545" s="227" t="e">
        <f>VLOOKUP(D545,#REF!,2,FALSE)</f>
        <v>#REF!</v>
      </c>
      <c r="L545" s="47"/>
      <c r="M545" s="33" t="s">
        <v>7299</v>
      </c>
      <c r="N545" s="47" t="str">
        <f t="shared" si="43"/>
        <v>13.002.000165.SEI -PINI</v>
      </c>
      <c r="O545" s="47"/>
      <c r="P545" t="str">
        <f t="shared" si="44"/>
        <v>MDF-Man-0504/15</v>
      </c>
      <c r="R545" s="178">
        <v>37.571093018900001</v>
      </c>
      <c r="T545" s="62" t="s">
        <v>5005</v>
      </c>
    </row>
    <row r="546" spans="1:20" ht="27" customHeight="1">
      <c r="A546" s="207" t="s">
        <v>2757</v>
      </c>
      <c r="B546" s="13" t="str">
        <f t="shared" si="45"/>
        <v>MDF-Man-0505/15</v>
      </c>
      <c r="C546" s="12" t="str">
        <f t="shared" si="46"/>
        <v>13.002.000166.SEI -PINI</v>
      </c>
      <c r="D546" s="17" t="s">
        <v>428</v>
      </c>
      <c r="E546" s="16" t="s">
        <v>1</v>
      </c>
      <c r="F546" s="110">
        <v>5</v>
      </c>
      <c r="G546" s="12"/>
      <c r="H546" s="254"/>
      <c r="I546" s="90">
        <f t="shared" si="47"/>
        <v>0</v>
      </c>
      <c r="J546" s="90">
        <v>58.34</v>
      </c>
      <c r="K546" s="227" t="e">
        <f>VLOOKUP(D546,#REF!,2,FALSE)</f>
        <v>#REF!</v>
      </c>
      <c r="L546" s="47"/>
      <c r="M546" s="33" t="s">
        <v>7300</v>
      </c>
      <c r="N546" s="47" t="str">
        <f t="shared" ref="N546:N609" si="48">M546&amp;" -PINI"</f>
        <v>13.002.000166.SEI -PINI</v>
      </c>
      <c r="O546" s="47"/>
      <c r="P546" t="str">
        <f t="shared" si="44"/>
        <v>MDF-Man-0505/15</v>
      </c>
      <c r="R546" s="178">
        <v>46.362729013120003</v>
      </c>
      <c r="T546" s="62" t="s">
        <v>5006</v>
      </c>
    </row>
    <row r="547" spans="1:20" ht="27" customHeight="1">
      <c r="A547" s="207" t="s">
        <v>2758</v>
      </c>
      <c r="B547" s="13" t="str">
        <f t="shared" si="45"/>
        <v>MDF-Man-0506/15</v>
      </c>
      <c r="C547" s="12" t="str">
        <f t="shared" si="46"/>
        <v>13.002.000167.SEI -PINI</v>
      </c>
      <c r="D547" s="17" t="s">
        <v>429</v>
      </c>
      <c r="E547" s="16" t="s">
        <v>1</v>
      </c>
      <c r="F547" s="110">
        <v>5</v>
      </c>
      <c r="G547" s="12"/>
      <c r="H547" s="254"/>
      <c r="I547" s="90">
        <f t="shared" si="47"/>
        <v>0</v>
      </c>
      <c r="J547" s="90">
        <v>88.02</v>
      </c>
      <c r="K547" s="227" t="e">
        <f>VLOOKUP(D547,#REF!,2,FALSE)</f>
        <v>#REF!</v>
      </c>
      <c r="L547" s="47"/>
      <c r="M547" s="33" t="s">
        <v>7301</v>
      </c>
      <c r="N547" s="47" t="str">
        <f t="shared" si="48"/>
        <v>13.002.000167.SEI -PINI</v>
      </c>
      <c r="O547" s="47"/>
      <c r="P547" t="str">
        <f t="shared" si="44"/>
        <v>MDF-Man-0506/15</v>
      </c>
      <c r="R547" s="178">
        <v>69.944868820530004</v>
      </c>
      <c r="T547" s="62" t="s">
        <v>5007</v>
      </c>
    </row>
    <row r="548" spans="1:20" ht="27" customHeight="1">
      <c r="A548" s="207" t="s">
        <v>2759</v>
      </c>
      <c r="B548" s="13" t="str">
        <f t="shared" si="45"/>
        <v>MDF-Man-0507/15</v>
      </c>
      <c r="C548" s="12" t="str">
        <f t="shared" si="46"/>
        <v>13.002.000168.SEI -PINI</v>
      </c>
      <c r="D548" s="17" t="s">
        <v>430</v>
      </c>
      <c r="E548" s="16" t="s">
        <v>1</v>
      </c>
      <c r="F548" s="110">
        <v>6</v>
      </c>
      <c r="G548" s="12"/>
      <c r="H548" s="254"/>
      <c r="I548" s="90">
        <f t="shared" si="47"/>
        <v>0</v>
      </c>
      <c r="J548" s="90">
        <v>13.41</v>
      </c>
      <c r="K548" s="227" t="e">
        <f>VLOOKUP(D548,#REF!,2,FALSE)</f>
        <v>#REF!</v>
      </c>
      <c r="L548" s="47"/>
      <c r="M548" s="33" t="s">
        <v>7302</v>
      </c>
      <c r="N548" s="47" t="str">
        <f t="shared" si="48"/>
        <v>13.002.000168.SEI -PINI</v>
      </c>
      <c r="O548" s="47"/>
      <c r="P548" t="str">
        <f t="shared" si="44"/>
        <v>MDF-Man-0507/15</v>
      </c>
      <c r="R548" s="178">
        <v>10.6583913062</v>
      </c>
      <c r="T548" s="62" t="s">
        <v>5008</v>
      </c>
    </row>
    <row r="549" spans="1:20" ht="27" customHeight="1">
      <c r="A549" s="207" t="s">
        <v>2760</v>
      </c>
      <c r="B549" s="13" t="str">
        <f t="shared" si="45"/>
        <v>MDF-Man-0508/15</v>
      </c>
      <c r="C549" s="12" t="str">
        <f t="shared" si="46"/>
        <v>13.002.000169.SEI -PINI</v>
      </c>
      <c r="D549" s="17" t="s">
        <v>431</v>
      </c>
      <c r="E549" s="16" t="s">
        <v>1</v>
      </c>
      <c r="F549" s="110">
        <v>26</v>
      </c>
      <c r="G549" s="12"/>
      <c r="H549" s="254"/>
      <c r="I549" s="90">
        <f t="shared" si="47"/>
        <v>0</v>
      </c>
      <c r="J549" s="90">
        <v>15.4</v>
      </c>
      <c r="K549" s="227" t="e">
        <f>VLOOKUP(D549,#REF!,2,FALSE)</f>
        <v>#REF!</v>
      </c>
      <c r="L549" s="47"/>
      <c r="M549" s="33" t="s">
        <v>7303</v>
      </c>
      <c r="N549" s="47" t="str">
        <f t="shared" si="48"/>
        <v>13.002.000169.SEI -PINI</v>
      </c>
      <c r="O549" s="47"/>
      <c r="P549" t="str">
        <f t="shared" ref="P549:P612" si="49">T549&amp;"/15"</f>
        <v>MDF-Man-0508/15</v>
      </c>
      <c r="R549" s="178">
        <v>12.240494727340002</v>
      </c>
      <c r="T549" s="62" t="s">
        <v>5009</v>
      </c>
    </row>
    <row r="550" spans="1:20" ht="27" customHeight="1">
      <c r="A550" s="207" t="s">
        <v>2761</v>
      </c>
      <c r="B550" s="13" t="str">
        <f t="shared" si="45"/>
        <v>MDF-Man-0509/15</v>
      </c>
      <c r="C550" s="12" t="str">
        <f t="shared" si="46"/>
        <v>13.002.000170.SEI -PINI</v>
      </c>
      <c r="D550" s="17" t="s">
        <v>432</v>
      </c>
      <c r="E550" s="16" t="s">
        <v>1</v>
      </c>
      <c r="F550" s="110">
        <v>6</v>
      </c>
      <c r="G550" s="12"/>
      <c r="H550" s="254"/>
      <c r="I550" s="90">
        <f t="shared" si="47"/>
        <v>0</v>
      </c>
      <c r="J550" s="90">
        <v>21.2</v>
      </c>
      <c r="K550" s="227" t="e">
        <f>VLOOKUP(D550,#REF!,2,FALSE)</f>
        <v>#REF!</v>
      </c>
      <c r="L550" s="47"/>
      <c r="M550" s="33" t="s">
        <v>7304</v>
      </c>
      <c r="N550" s="47" t="str">
        <f t="shared" si="48"/>
        <v>13.002.000170.SEI -PINI</v>
      </c>
      <c r="O550" s="47"/>
      <c r="P550" t="str">
        <f t="shared" si="49"/>
        <v>MDF-Man-0509/15</v>
      </c>
      <c r="R550" s="178">
        <v>16.850333786420002</v>
      </c>
      <c r="T550" s="62" t="s">
        <v>5010</v>
      </c>
    </row>
    <row r="551" spans="1:20" ht="27" customHeight="1">
      <c r="A551" s="207" t="s">
        <v>2762</v>
      </c>
      <c r="B551" s="13" t="str">
        <f t="shared" si="45"/>
        <v>MDF-Man-0510/15</v>
      </c>
      <c r="C551" s="12" t="str">
        <f t="shared" si="46"/>
        <v>13.002.000171.SEI -PINI</v>
      </c>
      <c r="D551" s="17" t="s">
        <v>433</v>
      </c>
      <c r="E551" s="16" t="s">
        <v>1</v>
      </c>
      <c r="F551" s="110">
        <v>30</v>
      </c>
      <c r="G551" s="12"/>
      <c r="H551" s="254"/>
      <c r="I551" s="90">
        <f t="shared" si="47"/>
        <v>0</v>
      </c>
      <c r="J551" s="90">
        <v>22.66</v>
      </c>
      <c r="K551" s="227" t="e">
        <f>VLOOKUP(D551,#REF!,2,FALSE)</f>
        <v>#REF!</v>
      </c>
      <c r="L551" s="47"/>
      <c r="M551" s="33" t="s">
        <v>7305</v>
      </c>
      <c r="N551" s="47" t="str">
        <f t="shared" si="48"/>
        <v>13.002.000171.SEI -PINI</v>
      </c>
      <c r="O551" s="47"/>
      <c r="P551" t="str">
        <f t="shared" si="49"/>
        <v>MDF-Man-0510/15</v>
      </c>
      <c r="R551" s="178">
        <v>18.010362737399998</v>
      </c>
      <c r="T551" s="62" t="s">
        <v>5011</v>
      </c>
    </row>
    <row r="552" spans="1:20" ht="27" customHeight="1">
      <c r="A552" s="207" t="s">
        <v>2763</v>
      </c>
      <c r="B552" s="13" t="str">
        <f t="shared" ref="B552:B615" si="50">P552</f>
        <v>MDF-Man-0511/15</v>
      </c>
      <c r="C552" s="12" t="str">
        <f t="shared" ref="C552:C615" si="51">N552</f>
        <v>13.002.000172.SEI -PINI</v>
      </c>
      <c r="D552" s="17" t="s">
        <v>434</v>
      </c>
      <c r="E552" s="16" t="s">
        <v>1</v>
      </c>
      <c r="F552" s="110">
        <v>28</v>
      </c>
      <c r="G552" s="12"/>
      <c r="H552" s="254"/>
      <c r="I552" s="90">
        <f t="shared" si="47"/>
        <v>0</v>
      </c>
      <c r="J552" s="90">
        <v>42.49</v>
      </c>
      <c r="K552" s="227" t="e">
        <f>VLOOKUP(D552,#REF!,2,FALSE)</f>
        <v>#REF!</v>
      </c>
      <c r="L552" s="47"/>
      <c r="M552" s="33" t="s">
        <v>7306</v>
      </c>
      <c r="N552" s="47" t="str">
        <f t="shared" si="48"/>
        <v>13.002.000172.SEI -PINI</v>
      </c>
      <c r="O552" s="47"/>
      <c r="P552" t="str">
        <f t="shared" si="49"/>
        <v>MDF-Man-0511/15</v>
      </c>
      <c r="R552" s="178">
        <v>33.765396485749996</v>
      </c>
      <c r="T552" s="62" t="s">
        <v>5012</v>
      </c>
    </row>
    <row r="553" spans="1:20" ht="27" customHeight="1">
      <c r="A553" s="207" t="s">
        <v>2764</v>
      </c>
      <c r="B553" s="13" t="str">
        <f t="shared" si="50"/>
        <v>MDF-Man-0512/15</v>
      </c>
      <c r="C553" s="12" t="str">
        <f t="shared" si="51"/>
        <v>13.002.000173.SEI -PINI</v>
      </c>
      <c r="D553" s="17" t="s">
        <v>435</v>
      </c>
      <c r="E553" s="16" t="s">
        <v>1</v>
      </c>
      <c r="F553" s="110">
        <v>8</v>
      </c>
      <c r="G553" s="12"/>
      <c r="H553" s="254"/>
      <c r="I553" s="90">
        <f t="shared" si="47"/>
        <v>0</v>
      </c>
      <c r="J553" s="90">
        <v>42.24</v>
      </c>
      <c r="K553" s="227" t="e">
        <f>VLOOKUP(D553,#REF!,2,FALSE)</f>
        <v>#REF!</v>
      </c>
      <c r="L553" s="47"/>
      <c r="M553" s="33" t="s">
        <v>7307</v>
      </c>
      <c r="N553" s="47" t="str">
        <f t="shared" si="48"/>
        <v>13.002.000173.SEI -PINI</v>
      </c>
      <c r="O553" s="47"/>
      <c r="P553" t="str">
        <f t="shared" si="49"/>
        <v>MDF-Man-0512/15</v>
      </c>
      <c r="R553" s="178">
        <v>33.568349382499996</v>
      </c>
      <c r="T553" s="62" t="s">
        <v>5013</v>
      </c>
    </row>
    <row r="554" spans="1:20" ht="27" customHeight="1">
      <c r="A554" s="207" t="s">
        <v>2765</v>
      </c>
      <c r="B554" s="13" t="str">
        <f t="shared" si="50"/>
        <v>MDF-Man-0513/15</v>
      </c>
      <c r="C554" s="12" t="str">
        <f t="shared" si="51"/>
        <v>13.002.000174.SEI -PINI</v>
      </c>
      <c r="D554" s="17" t="s">
        <v>436</v>
      </c>
      <c r="E554" s="16" t="s">
        <v>1</v>
      </c>
      <c r="F554" s="110">
        <v>8</v>
      </c>
      <c r="G554" s="12"/>
      <c r="H554" s="254"/>
      <c r="I554" s="90">
        <f t="shared" si="47"/>
        <v>0</v>
      </c>
      <c r="J554" s="90">
        <v>42.28</v>
      </c>
      <c r="K554" s="227" t="e">
        <f>VLOOKUP(D554,#REF!,2,FALSE)</f>
        <v>#REF!</v>
      </c>
      <c r="L554" s="47"/>
      <c r="M554" s="33" t="s">
        <v>7308</v>
      </c>
      <c r="N554" s="47" t="str">
        <f t="shared" si="48"/>
        <v>13.002.000174.SEI -PINI</v>
      </c>
      <c r="O554" s="47"/>
      <c r="P554" t="str">
        <f t="shared" si="49"/>
        <v>MDF-Man-0513/15</v>
      </c>
      <c r="R554" s="178">
        <v>33.594600866999997</v>
      </c>
      <c r="T554" s="62" t="s">
        <v>5014</v>
      </c>
    </row>
    <row r="555" spans="1:20" ht="27" customHeight="1">
      <c r="A555" s="207" t="s">
        <v>2766</v>
      </c>
      <c r="B555" s="13" t="str">
        <f t="shared" si="50"/>
        <v>MDF-Man-0514/15</v>
      </c>
      <c r="C555" s="12" t="str">
        <f t="shared" si="51"/>
        <v>13.002.000175.SEI -PINI</v>
      </c>
      <c r="D555" s="17" t="s">
        <v>437</v>
      </c>
      <c r="E555" s="16" t="s">
        <v>1</v>
      </c>
      <c r="F555" s="110">
        <v>8</v>
      </c>
      <c r="G555" s="12"/>
      <c r="H555" s="254"/>
      <c r="I555" s="90">
        <f t="shared" si="47"/>
        <v>0</v>
      </c>
      <c r="J555" s="90">
        <v>42.78</v>
      </c>
      <c r="K555" s="227" t="e">
        <f>VLOOKUP(D555,#REF!,2,FALSE)</f>
        <v>#REF!</v>
      </c>
      <c r="L555" s="47"/>
      <c r="M555" s="33" t="s">
        <v>7309</v>
      </c>
      <c r="N555" s="47" t="str">
        <f t="shared" si="48"/>
        <v>13.002.000175.SEI -PINI</v>
      </c>
      <c r="O555" s="47"/>
      <c r="P555" t="str">
        <f t="shared" si="49"/>
        <v>MDF-Man-0514/15</v>
      </c>
      <c r="R555" s="178">
        <v>33.998349382499995</v>
      </c>
      <c r="T555" s="62" t="s">
        <v>5015</v>
      </c>
    </row>
    <row r="556" spans="1:20" ht="27" customHeight="1">
      <c r="A556" s="207" t="s">
        <v>2767</v>
      </c>
      <c r="B556" s="13" t="str">
        <f t="shared" si="50"/>
        <v>MDF-Man-0515/15</v>
      </c>
      <c r="C556" s="12" t="str">
        <f t="shared" si="51"/>
        <v>13.002.000176.SEI -PINI</v>
      </c>
      <c r="D556" s="17" t="s">
        <v>438</v>
      </c>
      <c r="E556" s="16" t="s">
        <v>1</v>
      </c>
      <c r="F556" s="110">
        <v>11</v>
      </c>
      <c r="G556" s="12"/>
      <c r="H556" s="254"/>
      <c r="I556" s="90">
        <f t="shared" si="47"/>
        <v>0</v>
      </c>
      <c r="J556" s="90">
        <v>47.09</v>
      </c>
      <c r="K556" s="227" t="e">
        <f>VLOOKUP(D556,#REF!,2,FALSE)</f>
        <v>#REF!</v>
      </c>
      <c r="L556" s="47"/>
      <c r="M556" s="33" t="s">
        <v>7310</v>
      </c>
      <c r="N556" s="47" t="str">
        <f t="shared" si="48"/>
        <v>13.002.000176.SEI -PINI</v>
      </c>
      <c r="O556" s="47"/>
      <c r="P556" t="str">
        <f t="shared" si="49"/>
        <v>MDF-Man-0515/15</v>
      </c>
      <c r="R556" s="178">
        <v>37.421356000000003</v>
      </c>
      <c r="T556" s="62" t="s">
        <v>5016</v>
      </c>
    </row>
    <row r="557" spans="1:20" ht="27" customHeight="1">
      <c r="A557" s="207" t="s">
        <v>2768</v>
      </c>
      <c r="B557" s="13" t="str">
        <f t="shared" si="50"/>
        <v>MDF-Man-0516/15</v>
      </c>
      <c r="C557" s="12" t="str">
        <f t="shared" si="51"/>
        <v>13.002.000177.SEI -PINI</v>
      </c>
      <c r="D557" s="17" t="s">
        <v>439</v>
      </c>
      <c r="E557" s="16" t="s">
        <v>1</v>
      </c>
      <c r="F557" s="110">
        <v>5</v>
      </c>
      <c r="G557" s="12"/>
      <c r="H557" s="254"/>
      <c r="I557" s="90">
        <f t="shared" si="47"/>
        <v>0</v>
      </c>
      <c r="J557" s="90">
        <v>47.09</v>
      </c>
      <c r="K557" s="227" t="e">
        <f>VLOOKUP(D557,#REF!,2,FALSE)</f>
        <v>#REF!</v>
      </c>
      <c r="L557" s="47"/>
      <c r="M557" s="33" t="s">
        <v>7311</v>
      </c>
      <c r="N557" s="47" t="str">
        <f t="shared" si="48"/>
        <v>13.002.000177.SEI -PINI</v>
      </c>
      <c r="O557" s="47"/>
      <c r="P557" t="str">
        <f t="shared" si="49"/>
        <v>MDF-Man-0516/15</v>
      </c>
      <c r="R557" s="178">
        <v>37.421356000000003</v>
      </c>
      <c r="T557" s="62" t="s">
        <v>5017</v>
      </c>
    </row>
    <row r="558" spans="1:20" ht="27" customHeight="1">
      <c r="A558" s="207" t="s">
        <v>2769</v>
      </c>
      <c r="B558" s="13" t="str">
        <f t="shared" si="50"/>
        <v>MDF-Man-0517/15</v>
      </c>
      <c r="C558" s="12" t="str">
        <f t="shared" si="51"/>
        <v>13.002.000178.SEI -PINI</v>
      </c>
      <c r="D558" s="17" t="s">
        <v>440</v>
      </c>
      <c r="E558" s="16" t="s">
        <v>1</v>
      </c>
      <c r="F558" s="110">
        <v>8</v>
      </c>
      <c r="G558" s="12"/>
      <c r="H558" s="254"/>
      <c r="I558" s="90">
        <f t="shared" si="47"/>
        <v>0</v>
      </c>
      <c r="J558" s="90">
        <v>47.09</v>
      </c>
      <c r="K558" s="227" t="e">
        <f>VLOOKUP(D558,#REF!,2,FALSE)</f>
        <v>#REF!</v>
      </c>
      <c r="L558" s="47"/>
      <c r="M558" s="33" t="s">
        <v>7312</v>
      </c>
      <c r="N558" s="47" t="str">
        <f t="shared" si="48"/>
        <v>13.002.000178.SEI -PINI</v>
      </c>
      <c r="O558" s="47"/>
      <c r="P558" t="str">
        <f t="shared" si="49"/>
        <v>MDF-Man-0517/15</v>
      </c>
      <c r="R558" s="178">
        <v>37.421356000000003</v>
      </c>
      <c r="T558" s="62" t="s">
        <v>5018</v>
      </c>
    </row>
    <row r="559" spans="1:20" ht="27" customHeight="1">
      <c r="A559" s="207" t="s">
        <v>2770</v>
      </c>
      <c r="B559" s="13" t="str">
        <f t="shared" si="50"/>
        <v>MDF-Man-0518/15</v>
      </c>
      <c r="C559" s="12" t="str">
        <f t="shared" si="51"/>
        <v>13.002.000179.SEI -PINI</v>
      </c>
      <c r="D559" s="17" t="s">
        <v>441</v>
      </c>
      <c r="E559" s="16" t="s">
        <v>1</v>
      </c>
      <c r="F559" s="110">
        <v>11</v>
      </c>
      <c r="G559" s="12"/>
      <c r="H559" s="254"/>
      <c r="I559" s="90">
        <f t="shared" si="47"/>
        <v>0</v>
      </c>
      <c r="J559" s="90">
        <v>27.05</v>
      </c>
      <c r="K559" s="227" t="e">
        <f>VLOOKUP(D559,#REF!,2,FALSE)</f>
        <v>#REF!</v>
      </c>
      <c r="L559" s="47"/>
      <c r="M559" s="33" t="s">
        <v>7313</v>
      </c>
      <c r="N559" s="47" t="str">
        <f t="shared" si="48"/>
        <v>13.002.000179.SEI -PINI</v>
      </c>
      <c r="O559" s="47"/>
      <c r="P559" t="str">
        <f t="shared" si="49"/>
        <v>MDF-Man-0518/15</v>
      </c>
      <c r="R559" s="178">
        <v>21.491865495689996</v>
      </c>
      <c r="T559" s="62" t="s">
        <v>5019</v>
      </c>
    </row>
    <row r="560" spans="1:20" ht="27" customHeight="1">
      <c r="A560" s="207" t="s">
        <v>2771</v>
      </c>
      <c r="B560" s="13" t="str">
        <f t="shared" si="50"/>
        <v>MDF-Man-0519/15</v>
      </c>
      <c r="C560" s="12" t="str">
        <f t="shared" si="51"/>
        <v>13.002.000180.SEI -PINI</v>
      </c>
      <c r="D560" s="17" t="s">
        <v>442</v>
      </c>
      <c r="E560" s="16" t="s">
        <v>1</v>
      </c>
      <c r="F560" s="110">
        <v>10</v>
      </c>
      <c r="G560" s="12"/>
      <c r="H560" s="254"/>
      <c r="I560" s="90">
        <f t="shared" si="47"/>
        <v>0</v>
      </c>
      <c r="J560" s="90">
        <v>47.01</v>
      </c>
      <c r="K560" s="227" t="e">
        <f>VLOOKUP(D560,#REF!,2,FALSE)</f>
        <v>#REF!</v>
      </c>
      <c r="L560" s="47"/>
      <c r="M560" s="33" t="s">
        <v>7314</v>
      </c>
      <c r="N560" s="47" t="str">
        <f t="shared" si="48"/>
        <v>13.002.000180.SEI -PINI</v>
      </c>
      <c r="O560" s="47"/>
      <c r="P560" t="str">
        <f t="shared" si="49"/>
        <v>MDF-Man-0519/15</v>
      </c>
      <c r="R560" s="178">
        <v>37.358807999999996</v>
      </c>
      <c r="T560" s="62" t="s">
        <v>5020</v>
      </c>
    </row>
    <row r="561" spans="1:20" ht="27" customHeight="1">
      <c r="A561" s="207" t="s">
        <v>2772</v>
      </c>
      <c r="B561" s="13" t="str">
        <f t="shared" si="50"/>
        <v>MDF-Man-0520/15</v>
      </c>
      <c r="C561" s="12" t="str">
        <f t="shared" si="51"/>
        <v>13.002.000181.SEI -PINI</v>
      </c>
      <c r="D561" s="17" t="s">
        <v>443</v>
      </c>
      <c r="E561" s="16" t="s">
        <v>1</v>
      </c>
      <c r="F561" s="110">
        <v>11</v>
      </c>
      <c r="G561" s="12"/>
      <c r="H561" s="254"/>
      <c r="I561" s="90">
        <f t="shared" si="47"/>
        <v>0</v>
      </c>
      <c r="J561" s="90">
        <v>47.01</v>
      </c>
      <c r="K561" s="227" t="e">
        <f>VLOOKUP(D561,#REF!,2,FALSE)</f>
        <v>#REF!</v>
      </c>
      <c r="L561" s="47"/>
      <c r="M561" s="33" t="s">
        <v>7315</v>
      </c>
      <c r="N561" s="47" t="str">
        <f t="shared" si="48"/>
        <v>13.002.000181.SEI -PINI</v>
      </c>
      <c r="O561" s="47"/>
      <c r="P561" t="str">
        <f t="shared" si="49"/>
        <v>MDF-Man-0520/15</v>
      </c>
      <c r="R561" s="178">
        <v>37.358807999999996</v>
      </c>
      <c r="T561" s="62" t="s">
        <v>5021</v>
      </c>
    </row>
    <row r="562" spans="1:20" ht="27" customHeight="1">
      <c r="A562" s="207" t="s">
        <v>2773</v>
      </c>
      <c r="B562" s="13" t="str">
        <f t="shared" si="50"/>
        <v>MDF-Man-0521/15</v>
      </c>
      <c r="C562" s="12" t="str">
        <f t="shared" si="51"/>
        <v>13.002.000182.SEI -PINI</v>
      </c>
      <c r="D562" s="17" t="s">
        <v>444</v>
      </c>
      <c r="E562" s="16" t="s">
        <v>1</v>
      </c>
      <c r="F562" s="110">
        <v>6</v>
      </c>
      <c r="G562" s="12"/>
      <c r="H562" s="254"/>
      <c r="I562" s="90">
        <f t="shared" si="47"/>
        <v>0</v>
      </c>
      <c r="J562" s="90">
        <v>23.97</v>
      </c>
      <c r="K562" s="227" t="e">
        <f>VLOOKUP(D562,#REF!,2,FALSE)</f>
        <v>#REF!</v>
      </c>
      <c r="L562" s="47"/>
      <c r="M562" s="33" t="s">
        <v>7316</v>
      </c>
      <c r="N562" s="47" t="str">
        <f t="shared" si="48"/>
        <v>13.002.000182.SEI -PINI</v>
      </c>
      <c r="O562" s="47"/>
      <c r="P562" t="str">
        <f t="shared" si="49"/>
        <v>MDF-Man-0521/15</v>
      </c>
      <c r="R562" s="178">
        <v>19.0462856758</v>
      </c>
      <c r="T562" s="62" t="s">
        <v>5022</v>
      </c>
    </row>
    <row r="563" spans="1:20" ht="27" customHeight="1">
      <c r="A563" s="207" t="s">
        <v>2774</v>
      </c>
      <c r="B563" s="13" t="str">
        <f t="shared" si="50"/>
        <v>MDF-Man-0522/15</v>
      </c>
      <c r="C563" s="12" t="str">
        <f t="shared" si="51"/>
        <v>13.002.000183.SEI -PINI</v>
      </c>
      <c r="D563" s="17" t="s">
        <v>445</v>
      </c>
      <c r="E563" s="16" t="s">
        <v>1</v>
      </c>
      <c r="F563" s="110">
        <v>5</v>
      </c>
      <c r="G563" s="12"/>
      <c r="H563" s="254"/>
      <c r="I563" s="90">
        <f t="shared" si="47"/>
        <v>0</v>
      </c>
      <c r="J563" s="90">
        <v>47.01</v>
      </c>
      <c r="K563" s="227" t="e">
        <f>VLOOKUP(D563,#REF!,2,FALSE)</f>
        <v>#REF!</v>
      </c>
      <c r="L563" s="47"/>
      <c r="M563" s="33" t="s">
        <v>7317</v>
      </c>
      <c r="N563" s="47" t="str">
        <f t="shared" si="48"/>
        <v>13.002.000183.SEI -PINI</v>
      </c>
      <c r="O563" s="47"/>
      <c r="P563" t="str">
        <f t="shared" si="49"/>
        <v>MDF-Man-0522/15</v>
      </c>
      <c r="R563" s="178">
        <v>37.358807999999996</v>
      </c>
      <c r="T563" s="62" t="s">
        <v>5023</v>
      </c>
    </row>
    <row r="564" spans="1:20" ht="27" customHeight="1">
      <c r="A564" s="207" t="s">
        <v>2775</v>
      </c>
      <c r="B564" s="13" t="str">
        <f t="shared" si="50"/>
        <v>MDF-Man-0523/15</v>
      </c>
      <c r="C564" s="12" t="str">
        <f t="shared" si="51"/>
        <v>13.002.000184.SEI -PINI</v>
      </c>
      <c r="D564" s="17" t="s">
        <v>446</v>
      </c>
      <c r="E564" s="16" t="s">
        <v>1</v>
      </c>
      <c r="F564" s="110">
        <v>4</v>
      </c>
      <c r="G564" s="12"/>
      <c r="H564" s="254"/>
      <c r="I564" s="90">
        <f t="shared" si="47"/>
        <v>0</v>
      </c>
      <c r="J564" s="90">
        <v>80.900000000000006</v>
      </c>
      <c r="K564" s="227" t="e">
        <f>VLOOKUP(D564,#REF!,2,FALSE)</f>
        <v>#REF!</v>
      </c>
      <c r="L564" s="47"/>
      <c r="M564" s="33" t="s">
        <v>7318</v>
      </c>
      <c r="N564" s="47" t="str">
        <f t="shared" si="48"/>
        <v>13.002.000184.SEI -PINI</v>
      </c>
      <c r="O564" s="47"/>
      <c r="P564" t="str">
        <f t="shared" si="49"/>
        <v>MDF-Man-0523/15</v>
      </c>
      <c r="R564" s="178">
        <v>64.285245317499999</v>
      </c>
      <c r="T564" s="62" t="s">
        <v>5024</v>
      </c>
    </row>
    <row r="565" spans="1:20" ht="27" customHeight="1">
      <c r="A565" s="207" t="s">
        <v>2776</v>
      </c>
      <c r="B565" s="13" t="str">
        <f t="shared" si="50"/>
        <v>MDF-Man-0524/15</v>
      </c>
      <c r="C565" s="12" t="str">
        <f t="shared" si="51"/>
        <v>13.002.000185.SEI -PINI</v>
      </c>
      <c r="D565" s="17" t="s">
        <v>447</v>
      </c>
      <c r="E565" s="16" t="s">
        <v>1</v>
      </c>
      <c r="F565" s="110">
        <v>6</v>
      </c>
      <c r="G565" s="12"/>
      <c r="H565" s="254"/>
      <c r="I565" s="90">
        <f t="shared" si="47"/>
        <v>0</v>
      </c>
      <c r="J565" s="90">
        <v>80.900000000000006</v>
      </c>
      <c r="K565" s="227" t="e">
        <f>VLOOKUP(D565,#REF!,2,FALSE)</f>
        <v>#REF!</v>
      </c>
      <c r="L565" s="47"/>
      <c r="M565" s="33" t="s">
        <v>7319</v>
      </c>
      <c r="N565" s="47" t="str">
        <f t="shared" si="48"/>
        <v>13.002.000185.SEI -PINI</v>
      </c>
      <c r="O565" s="47"/>
      <c r="P565" t="str">
        <f t="shared" si="49"/>
        <v>MDF-Man-0524/15</v>
      </c>
      <c r="R565" s="178">
        <v>64.285245317499999</v>
      </c>
      <c r="T565" s="62" t="s">
        <v>5025</v>
      </c>
    </row>
    <row r="566" spans="1:20" ht="27" customHeight="1">
      <c r="A566" s="207" t="s">
        <v>2777</v>
      </c>
      <c r="B566" s="13" t="str">
        <f t="shared" si="50"/>
        <v>MDF-Man-0525/15</v>
      </c>
      <c r="C566" s="12" t="str">
        <f t="shared" si="51"/>
        <v>13.002.000186.SEI -PINI</v>
      </c>
      <c r="D566" s="17" t="s">
        <v>448</v>
      </c>
      <c r="E566" s="16" t="s">
        <v>1</v>
      </c>
      <c r="F566" s="110">
        <v>7</v>
      </c>
      <c r="G566" s="12"/>
      <c r="H566" s="254"/>
      <c r="I566" s="90">
        <f t="shared" si="47"/>
        <v>0</v>
      </c>
      <c r="J566" s="90">
        <v>80.900000000000006</v>
      </c>
      <c r="K566" s="227" t="e">
        <f>VLOOKUP(D566,#REF!,2,FALSE)</f>
        <v>#REF!</v>
      </c>
      <c r="L566" s="47"/>
      <c r="M566" s="33" t="s">
        <v>7320</v>
      </c>
      <c r="N566" s="47" t="str">
        <f t="shared" si="48"/>
        <v>13.002.000186.SEI -PINI</v>
      </c>
      <c r="O566" s="47"/>
      <c r="P566" t="str">
        <f t="shared" si="49"/>
        <v>MDF-Man-0525/15</v>
      </c>
      <c r="R566" s="178">
        <v>64.285245317499999</v>
      </c>
      <c r="T566" s="62" t="s">
        <v>5026</v>
      </c>
    </row>
    <row r="567" spans="1:20" ht="27" customHeight="1">
      <c r="A567" s="207" t="s">
        <v>2778</v>
      </c>
      <c r="B567" s="13" t="str">
        <f t="shared" si="50"/>
        <v>MDF-Man-0526/15</v>
      </c>
      <c r="C567" s="12" t="str">
        <f t="shared" si="51"/>
        <v>13.002.000187.SEI -PINI</v>
      </c>
      <c r="D567" s="17" t="s">
        <v>449</v>
      </c>
      <c r="E567" s="16" t="s">
        <v>1</v>
      </c>
      <c r="F567" s="110">
        <v>5</v>
      </c>
      <c r="G567" s="12"/>
      <c r="H567" s="254"/>
      <c r="I567" s="90">
        <f t="shared" si="47"/>
        <v>0</v>
      </c>
      <c r="J567" s="90">
        <v>23.52</v>
      </c>
      <c r="K567" s="227" t="e">
        <f>VLOOKUP(D567,#REF!,2,FALSE)</f>
        <v>#REF!</v>
      </c>
      <c r="L567" s="47"/>
      <c r="M567" s="33" t="s">
        <v>7321</v>
      </c>
      <c r="N567" s="47" t="str">
        <f t="shared" si="48"/>
        <v>13.002.000187.SEI -PINI</v>
      </c>
      <c r="O567" s="47"/>
      <c r="P567" t="str">
        <f t="shared" si="49"/>
        <v>MDF-Man-0526/15</v>
      </c>
      <c r="R567" s="178">
        <v>18.692313698199996</v>
      </c>
      <c r="T567" s="62" t="s">
        <v>5027</v>
      </c>
    </row>
    <row r="568" spans="1:20" ht="27" customHeight="1">
      <c r="A568" s="207" t="s">
        <v>2779</v>
      </c>
      <c r="B568" s="13" t="str">
        <f t="shared" si="50"/>
        <v>MDF-Man-0527/15</v>
      </c>
      <c r="C568" s="12" t="str">
        <f t="shared" si="51"/>
        <v>13.002.000188.SEI -PINI</v>
      </c>
      <c r="D568" s="17" t="s">
        <v>450</v>
      </c>
      <c r="E568" s="16" t="s">
        <v>1</v>
      </c>
      <c r="F568" s="110">
        <v>6</v>
      </c>
      <c r="G568" s="12"/>
      <c r="H568" s="254"/>
      <c r="I568" s="90">
        <f t="shared" si="47"/>
        <v>0</v>
      </c>
      <c r="J568" s="90">
        <v>40.56</v>
      </c>
      <c r="K568" s="227" t="e">
        <f>VLOOKUP(D568,#REF!,2,FALSE)</f>
        <v>#REF!</v>
      </c>
      <c r="L568" s="47"/>
      <c r="M568" s="33" t="s">
        <v>7322</v>
      </c>
      <c r="N568" s="47" t="str">
        <f t="shared" si="48"/>
        <v>13.002.000188.SEI -PINI</v>
      </c>
      <c r="O568" s="47"/>
      <c r="P568" t="str">
        <f t="shared" si="49"/>
        <v>MDF-Man-0527/15</v>
      </c>
      <c r="R568" s="178">
        <v>32.235179570349999</v>
      </c>
      <c r="T568" s="62" t="s">
        <v>5028</v>
      </c>
    </row>
    <row r="569" spans="1:20" ht="27" customHeight="1">
      <c r="A569" s="207" t="s">
        <v>2780</v>
      </c>
      <c r="B569" s="13" t="str">
        <f t="shared" si="50"/>
        <v>MDF-Man-0528/15</v>
      </c>
      <c r="C569" s="12" t="str">
        <f t="shared" si="51"/>
        <v>13.002.000189.SEI -PINI</v>
      </c>
      <c r="D569" s="17" t="s">
        <v>451</v>
      </c>
      <c r="E569" s="16" t="s">
        <v>1</v>
      </c>
      <c r="F569" s="110">
        <v>9</v>
      </c>
      <c r="G569" s="12"/>
      <c r="H569" s="254"/>
      <c r="I569" s="90">
        <f t="shared" ref="I569:I632" si="52">ROUND(G569,2)</f>
        <v>0</v>
      </c>
      <c r="J569" s="90">
        <v>41.61</v>
      </c>
      <c r="K569" s="227" t="e">
        <f>VLOOKUP(D569,#REF!,2,FALSE)</f>
        <v>#REF!</v>
      </c>
      <c r="L569" s="47"/>
      <c r="M569" s="33" t="s">
        <v>7323</v>
      </c>
      <c r="N569" s="47" t="str">
        <f t="shared" si="48"/>
        <v>13.002.000189.SEI -PINI</v>
      </c>
      <c r="O569" s="47"/>
      <c r="P569" t="str">
        <f t="shared" si="49"/>
        <v>MDF-Man-0528/15</v>
      </c>
      <c r="R569" s="178">
        <v>33.069751677549995</v>
      </c>
      <c r="T569" s="62" t="s">
        <v>5029</v>
      </c>
    </row>
    <row r="570" spans="1:20" ht="27" customHeight="1">
      <c r="A570" s="207" t="s">
        <v>2781</v>
      </c>
      <c r="B570" s="13" t="str">
        <f t="shared" si="50"/>
        <v>MDF-Man-0529/15</v>
      </c>
      <c r="C570" s="12" t="str">
        <f t="shared" si="51"/>
        <v>13.002.000190.SEI -PINI</v>
      </c>
      <c r="D570" s="17" t="s">
        <v>452</v>
      </c>
      <c r="E570" s="16" t="s">
        <v>1</v>
      </c>
      <c r="F570" s="110">
        <v>11</v>
      </c>
      <c r="G570" s="12"/>
      <c r="H570" s="254"/>
      <c r="I570" s="90">
        <f t="shared" si="52"/>
        <v>0</v>
      </c>
      <c r="J570" s="90">
        <v>41.32</v>
      </c>
      <c r="K570" s="227" t="e">
        <f>VLOOKUP(D570,#REF!,2,FALSE)</f>
        <v>#REF!</v>
      </c>
      <c r="L570" s="47"/>
      <c r="M570" s="33" t="s">
        <v>7324</v>
      </c>
      <c r="N570" s="47" t="str">
        <f t="shared" si="48"/>
        <v>13.002.000190.SEI -PINI</v>
      </c>
      <c r="O570" s="47"/>
      <c r="P570" t="str">
        <f t="shared" si="49"/>
        <v>MDF-Man-0529/15</v>
      </c>
      <c r="R570" s="178">
        <v>32.834572894049991</v>
      </c>
      <c r="T570" s="62" t="s">
        <v>5030</v>
      </c>
    </row>
    <row r="571" spans="1:20" ht="27" customHeight="1">
      <c r="A571" s="207" t="s">
        <v>2782</v>
      </c>
      <c r="B571" s="13" t="str">
        <f t="shared" si="50"/>
        <v>MDF-Man-0530/15</v>
      </c>
      <c r="C571" s="12" t="str">
        <f t="shared" si="51"/>
        <v>13.002.000191.SEI -PINI</v>
      </c>
      <c r="D571" s="17" t="s">
        <v>453</v>
      </c>
      <c r="E571" s="16" t="s">
        <v>1</v>
      </c>
      <c r="F571" s="110">
        <v>9</v>
      </c>
      <c r="G571" s="12"/>
      <c r="H571" s="254"/>
      <c r="I571" s="90">
        <f t="shared" si="52"/>
        <v>0</v>
      </c>
      <c r="J571" s="90">
        <v>42.67</v>
      </c>
      <c r="K571" s="227" t="e">
        <f>VLOOKUP(D571,#REF!,2,FALSE)</f>
        <v>#REF!</v>
      </c>
      <c r="L571" s="47"/>
      <c r="M571" s="33" t="s">
        <v>7325</v>
      </c>
      <c r="N571" s="47" t="str">
        <f t="shared" si="48"/>
        <v>13.002.000191.SEI -PINI</v>
      </c>
      <c r="O571" s="47"/>
      <c r="P571" t="str">
        <f t="shared" si="49"/>
        <v>MDF-Man-0530/15</v>
      </c>
      <c r="R571" s="178">
        <v>33.907449526999997</v>
      </c>
      <c r="T571" s="62" t="s">
        <v>5031</v>
      </c>
    </row>
    <row r="572" spans="1:20" ht="27" customHeight="1">
      <c r="A572" s="207" t="s">
        <v>2783</v>
      </c>
      <c r="B572" s="13" t="str">
        <f t="shared" si="50"/>
        <v>MDF-Man-0531/15</v>
      </c>
      <c r="C572" s="12" t="str">
        <f t="shared" si="51"/>
        <v>13.002.000192.SEI -PINI</v>
      </c>
      <c r="D572" s="17" t="s">
        <v>454</v>
      </c>
      <c r="E572" s="16" t="s">
        <v>1</v>
      </c>
      <c r="F572" s="110">
        <v>8</v>
      </c>
      <c r="G572" s="12"/>
      <c r="H572" s="254"/>
      <c r="I572" s="90">
        <f t="shared" si="52"/>
        <v>0</v>
      </c>
      <c r="J572" s="90">
        <v>42.78</v>
      </c>
      <c r="K572" s="227" t="e">
        <f>VLOOKUP(D572,#REF!,2,FALSE)</f>
        <v>#REF!</v>
      </c>
      <c r="L572" s="47"/>
      <c r="M572" s="33" t="s">
        <v>7326</v>
      </c>
      <c r="N572" s="47" t="str">
        <f t="shared" si="48"/>
        <v>13.002.000192.SEI -PINI</v>
      </c>
      <c r="O572" s="47"/>
      <c r="P572" t="str">
        <f t="shared" si="49"/>
        <v>MDF-Man-0531/15</v>
      </c>
      <c r="R572" s="178">
        <v>33.99539648575</v>
      </c>
      <c r="T572" s="62" t="s">
        <v>5032</v>
      </c>
    </row>
    <row r="573" spans="1:20" ht="27" customHeight="1">
      <c r="A573" s="207" t="s">
        <v>2784</v>
      </c>
      <c r="B573" s="13" t="str">
        <f t="shared" si="50"/>
        <v>MDF-Man-0532/15</v>
      </c>
      <c r="C573" s="12" t="str">
        <f t="shared" si="51"/>
        <v>13.002.000193.SEI -PINI</v>
      </c>
      <c r="D573" s="17" t="s">
        <v>455</v>
      </c>
      <c r="E573" s="16" t="s">
        <v>1</v>
      </c>
      <c r="F573" s="110">
        <v>9</v>
      </c>
      <c r="G573" s="12"/>
      <c r="H573" s="254"/>
      <c r="I573" s="90">
        <f t="shared" si="52"/>
        <v>0</v>
      </c>
      <c r="J573" s="90">
        <v>42.66</v>
      </c>
      <c r="K573" s="227" t="e">
        <f>VLOOKUP(D573,#REF!,2,FALSE)</f>
        <v>#REF!</v>
      </c>
      <c r="L573" s="47"/>
      <c r="M573" s="33" t="s">
        <v>7327</v>
      </c>
      <c r="N573" s="47" t="str">
        <f t="shared" si="48"/>
        <v>13.002.000193.SEI -PINI</v>
      </c>
      <c r="O573" s="47"/>
      <c r="P573" t="str">
        <f t="shared" si="49"/>
        <v>MDF-Man-0532/15</v>
      </c>
      <c r="R573" s="178">
        <v>33.898522227999997</v>
      </c>
      <c r="T573" s="62" t="s">
        <v>5033</v>
      </c>
    </row>
    <row r="574" spans="1:20" ht="27" customHeight="1">
      <c r="A574" s="207" t="s">
        <v>2785</v>
      </c>
      <c r="B574" s="13" t="str">
        <f t="shared" si="50"/>
        <v>MDF-Man-0533/15</v>
      </c>
      <c r="C574" s="12" t="str">
        <f t="shared" si="51"/>
        <v>13.002.000194.SEI -PINI</v>
      </c>
      <c r="D574" s="17" t="s">
        <v>456</v>
      </c>
      <c r="E574" s="16" t="s">
        <v>1</v>
      </c>
      <c r="F574" s="110">
        <v>25</v>
      </c>
      <c r="G574" s="12"/>
      <c r="H574" s="254"/>
      <c r="I574" s="90">
        <f t="shared" si="52"/>
        <v>0</v>
      </c>
      <c r="J574" s="90">
        <v>10.83</v>
      </c>
      <c r="K574" s="227" t="e">
        <f>VLOOKUP(D574,#REF!,2,FALSE)</f>
        <v>#REF!</v>
      </c>
      <c r="L574" s="47"/>
      <c r="M574" s="33" t="s">
        <v>7328</v>
      </c>
      <c r="N574" s="47" t="str">
        <f t="shared" si="48"/>
        <v>13.002.000194.SEI -PINI</v>
      </c>
      <c r="O574" s="47"/>
      <c r="P574" t="str">
        <f t="shared" si="49"/>
        <v>MDF-Man-0533/15</v>
      </c>
      <c r="R574" s="178">
        <v>8.6073107499999999</v>
      </c>
      <c r="T574" s="62" t="s">
        <v>5034</v>
      </c>
    </row>
    <row r="575" spans="1:20" ht="27" customHeight="1">
      <c r="A575" s="207" t="s">
        <v>2786</v>
      </c>
      <c r="B575" s="13" t="str">
        <f t="shared" si="50"/>
        <v>MDF-Man-0534/15</v>
      </c>
      <c r="C575" s="12" t="str">
        <f t="shared" si="51"/>
        <v>13.002.000195.SEI -PINI</v>
      </c>
      <c r="D575" s="17" t="s">
        <v>457</v>
      </c>
      <c r="E575" s="16" t="s">
        <v>1</v>
      </c>
      <c r="F575" s="110">
        <v>25</v>
      </c>
      <c r="G575" s="12"/>
      <c r="H575" s="254"/>
      <c r="I575" s="90">
        <f t="shared" si="52"/>
        <v>0</v>
      </c>
      <c r="J575" s="90">
        <v>11.84</v>
      </c>
      <c r="K575" s="227" t="e">
        <f>VLOOKUP(D575,#REF!,2,FALSE)</f>
        <v>#REF!</v>
      </c>
      <c r="L575" s="47"/>
      <c r="M575" s="33" t="s">
        <v>7329</v>
      </c>
      <c r="N575" s="47" t="str">
        <f t="shared" si="48"/>
        <v>13.002.000195.SEI -PINI</v>
      </c>
      <c r="O575" s="47"/>
      <c r="P575" t="str">
        <f t="shared" si="49"/>
        <v>MDF-Man-0534/15</v>
      </c>
      <c r="R575" s="178">
        <v>9.4090450050999994</v>
      </c>
      <c r="T575" s="62" t="s">
        <v>5035</v>
      </c>
    </row>
    <row r="576" spans="1:20" ht="27" customHeight="1">
      <c r="A576" s="207" t="s">
        <v>2787</v>
      </c>
      <c r="B576" s="13" t="str">
        <f t="shared" si="50"/>
        <v>MDF-Man-0535/15</v>
      </c>
      <c r="C576" s="12" t="str">
        <f t="shared" si="51"/>
        <v>13.002.000196.SEI -PINI</v>
      </c>
      <c r="D576" s="17" t="s">
        <v>458</v>
      </c>
      <c r="E576" s="16" t="s">
        <v>1</v>
      </c>
      <c r="F576" s="110">
        <v>22</v>
      </c>
      <c r="G576" s="12"/>
      <c r="H576" s="254"/>
      <c r="I576" s="90">
        <f t="shared" si="52"/>
        <v>0</v>
      </c>
      <c r="J576" s="90">
        <v>12.09</v>
      </c>
      <c r="K576" s="227" t="e">
        <f>VLOOKUP(D576,#REF!,2,FALSE)</f>
        <v>#REF!</v>
      </c>
      <c r="L576" s="47"/>
      <c r="M576" s="33" t="s">
        <v>7330</v>
      </c>
      <c r="N576" s="47" t="str">
        <f t="shared" si="48"/>
        <v>13.002.000196.SEI -PINI</v>
      </c>
      <c r="O576" s="47"/>
      <c r="P576" t="str">
        <f t="shared" si="49"/>
        <v>MDF-Man-0535/15</v>
      </c>
      <c r="R576" s="178">
        <v>9.6108966470000006</v>
      </c>
      <c r="T576" s="62" t="s">
        <v>5036</v>
      </c>
    </row>
    <row r="577" spans="1:20" ht="27" customHeight="1">
      <c r="A577" s="207" t="s">
        <v>2788</v>
      </c>
      <c r="B577" s="13" t="str">
        <f t="shared" si="50"/>
        <v>MDF-Man-0536/15</v>
      </c>
      <c r="C577" s="12" t="str">
        <f t="shared" si="51"/>
        <v>13.002.000197.SEI -PINI</v>
      </c>
      <c r="D577" s="17" t="s">
        <v>459</v>
      </c>
      <c r="E577" s="16" t="s">
        <v>1</v>
      </c>
      <c r="F577" s="110">
        <v>12</v>
      </c>
      <c r="G577" s="12"/>
      <c r="H577" s="254"/>
      <c r="I577" s="90">
        <f t="shared" si="52"/>
        <v>0</v>
      </c>
      <c r="J577" s="90">
        <v>21.71</v>
      </c>
      <c r="K577" s="227" t="e">
        <f>VLOOKUP(D577,#REF!,2,FALSE)</f>
        <v>#REF!</v>
      </c>
      <c r="L577" s="47"/>
      <c r="M577" s="33" t="s">
        <v>7331</v>
      </c>
      <c r="N577" s="47" t="str">
        <f t="shared" si="48"/>
        <v>13.002.000197.SEI -PINI</v>
      </c>
      <c r="O577" s="47"/>
      <c r="P577" t="str">
        <f t="shared" si="49"/>
        <v>MDF-Man-0536/15</v>
      </c>
      <c r="R577" s="178">
        <v>17.255749116400001</v>
      </c>
      <c r="T577" s="62" t="s">
        <v>5037</v>
      </c>
    </row>
    <row r="578" spans="1:20" ht="27" customHeight="1">
      <c r="A578" s="207" t="s">
        <v>2789</v>
      </c>
      <c r="B578" s="13" t="str">
        <f t="shared" si="50"/>
        <v>MDF-Man-0537/15</v>
      </c>
      <c r="C578" s="12" t="str">
        <f t="shared" si="51"/>
        <v>13.002.000198.SEI -PINI</v>
      </c>
      <c r="D578" s="17" t="s">
        <v>460</v>
      </c>
      <c r="E578" s="16" t="s">
        <v>1</v>
      </c>
      <c r="F578" s="110">
        <v>13</v>
      </c>
      <c r="G578" s="12"/>
      <c r="H578" s="254"/>
      <c r="I578" s="90">
        <f t="shared" si="52"/>
        <v>0</v>
      </c>
      <c r="J578" s="90">
        <v>21.77</v>
      </c>
      <c r="K578" s="227" t="e">
        <f>VLOOKUP(D578,#REF!,2,FALSE)</f>
        <v>#REF!</v>
      </c>
      <c r="L578" s="47"/>
      <c r="M578" s="33" t="s">
        <v>7332</v>
      </c>
      <c r="N578" s="47" t="str">
        <f t="shared" si="48"/>
        <v>13.002.000198.SEI -PINI</v>
      </c>
      <c r="O578" s="47"/>
      <c r="P578" t="str">
        <f t="shared" si="49"/>
        <v>MDF-Man-0537/15</v>
      </c>
      <c r="R578" s="178">
        <v>17.299771924000002</v>
      </c>
      <c r="T578" s="62" t="s">
        <v>5038</v>
      </c>
    </row>
    <row r="579" spans="1:20" ht="27" customHeight="1">
      <c r="A579" s="207" t="s">
        <v>2790</v>
      </c>
      <c r="B579" s="13" t="str">
        <f t="shared" si="50"/>
        <v>MDF-Man-0538/15</v>
      </c>
      <c r="C579" s="12" t="str">
        <f t="shared" si="51"/>
        <v>13.002.000199.SEI -PINI</v>
      </c>
      <c r="D579" s="17" t="s">
        <v>461</v>
      </c>
      <c r="E579" s="16" t="s">
        <v>1</v>
      </c>
      <c r="F579" s="110">
        <v>25</v>
      </c>
      <c r="G579" s="12"/>
      <c r="H579" s="254"/>
      <c r="I579" s="90">
        <f t="shared" si="52"/>
        <v>0</v>
      </c>
      <c r="J579" s="90">
        <v>12.61</v>
      </c>
      <c r="K579" s="227" t="e">
        <f>VLOOKUP(D579,#REF!,2,FALSE)</f>
        <v>#REF!</v>
      </c>
      <c r="L579" s="47"/>
      <c r="M579" s="33" t="s">
        <v>7333</v>
      </c>
      <c r="N579" s="47" t="str">
        <f t="shared" si="48"/>
        <v>13.002.000199.SEI -PINI</v>
      </c>
      <c r="O579" s="47"/>
      <c r="P579" t="str">
        <f t="shared" si="49"/>
        <v>MDF-Man-0538/15</v>
      </c>
      <c r="R579" s="178">
        <v>10.02446357588</v>
      </c>
      <c r="T579" s="62" t="s">
        <v>5039</v>
      </c>
    </row>
    <row r="580" spans="1:20" ht="27" customHeight="1">
      <c r="A580" s="207" t="s">
        <v>2791</v>
      </c>
      <c r="B580" s="13" t="str">
        <f t="shared" si="50"/>
        <v>MDF-Man-0539/15</v>
      </c>
      <c r="C580" s="12" t="str">
        <f t="shared" si="51"/>
        <v>13.002.000200.SEI -PINI</v>
      </c>
      <c r="D580" s="17" t="s">
        <v>462</v>
      </c>
      <c r="E580" s="16" t="s">
        <v>1</v>
      </c>
      <c r="F580" s="110">
        <v>25</v>
      </c>
      <c r="G580" s="12"/>
      <c r="H580" s="254"/>
      <c r="I580" s="90">
        <f t="shared" si="52"/>
        <v>0</v>
      </c>
      <c r="J580" s="90">
        <v>13.42</v>
      </c>
      <c r="K580" s="227" t="e">
        <f>VLOOKUP(D580,#REF!,2,FALSE)</f>
        <v>#REF!</v>
      </c>
      <c r="L580" s="47"/>
      <c r="M580" s="33" t="s">
        <v>7334</v>
      </c>
      <c r="N580" s="47" t="str">
        <f t="shared" si="48"/>
        <v>13.002.000200.SEI -PINI</v>
      </c>
      <c r="O580" s="47"/>
      <c r="P580" t="str">
        <f t="shared" si="49"/>
        <v>MDF-Man-0539/15</v>
      </c>
      <c r="R580" s="178">
        <v>10.6641253768</v>
      </c>
      <c r="T580" s="62" t="s">
        <v>5040</v>
      </c>
    </row>
    <row r="581" spans="1:20" ht="27" customHeight="1">
      <c r="A581" s="207" t="s">
        <v>2792</v>
      </c>
      <c r="B581" s="13" t="str">
        <f t="shared" si="50"/>
        <v>MDF-Man-0540/15</v>
      </c>
      <c r="C581" s="12" t="str">
        <f t="shared" si="51"/>
        <v>13.002.000201.SEI -PINI</v>
      </c>
      <c r="D581" s="17" t="s">
        <v>463</v>
      </c>
      <c r="E581" s="16" t="s">
        <v>1</v>
      </c>
      <c r="F581" s="110">
        <v>25</v>
      </c>
      <c r="G581" s="12"/>
      <c r="H581" s="254"/>
      <c r="I581" s="90">
        <f t="shared" si="52"/>
        <v>0</v>
      </c>
      <c r="J581" s="90">
        <v>20.69</v>
      </c>
      <c r="K581" s="227" t="e">
        <f>VLOOKUP(D581,#REF!,2,FALSE)</f>
        <v>#REF!</v>
      </c>
      <c r="L581" s="47"/>
      <c r="M581" s="33" t="s">
        <v>7335</v>
      </c>
      <c r="N581" s="47" t="str">
        <f t="shared" si="48"/>
        <v>13.002.000201.SEI -PINI</v>
      </c>
      <c r="O581" s="47"/>
      <c r="P581" t="str">
        <f t="shared" si="49"/>
        <v>MDF-Man-0540/15</v>
      </c>
      <c r="R581" s="178">
        <v>16.440895705999999</v>
      </c>
      <c r="T581" s="62" t="s">
        <v>5041</v>
      </c>
    </row>
    <row r="582" spans="1:20" ht="27" customHeight="1">
      <c r="A582" s="207" t="s">
        <v>2793</v>
      </c>
      <c r="B582" s="13" t="str">
        <f t="shared" si="50"/>
        <v>MDF-Man-0541/15</v>
      </c>
      <c r="C582" s="12" t="str">
        <f t="shared" si="51"/>
        <v>13.002.000202.SEI -PINI</v>
      </c>
      <c r="D582" s="17" t="s">
        <v>464</v>
      </c>
      <c r="E582" s="16" t="s">
        <v>1</v>
      </c>
      <c r="F582" s="110">
        <v>11</v>
      </c>
      <c r="G582" s="12"/>
      <c r="H582" s="254"/>
      <c r="I582" s="90">
        <f t="shared" si="52"/>
        <v>0</v>
      </c>
      <c r="J582" s="90">
        <v>64.16</v>
      </c>
      <c r="K582" s="227" t="e">
        <f>VLOOKUP(D582,#REF!,2,FALSE)</f>
        <v>#REF!</v>
      </c>
      <c r="L582" s="47"/>
      <c r="M582" s="33" t="s">
        <v>7336</v>
      </c>
      <c r="N582" s="47" t="str">
        <f t="shared" si="48"/>
        <v>13.002.000202.SEI -PINI</v>
      </c>
      <c r="O582" s="47"/>
      <c r="P582" t="str">
        <f t="shared" si="49"/>
        <v>MDF-Man-0541/15</v>
      </c>
      <c r="R582" s="178">
        <v>50.987968000000002</v>
      </c>
      <c r="T582" s="62" t="s">
        <v>5042</v>
      </c>
    </row>
    <row r="583" spans="1:20" ht="27" customHeight="1">
      <c r="A583" s="207" t="s">
        <v>2794</v>
      </c>
      <c r="B583" s="13" t="str">
        <f t="shared" si="50"/>
        <v>MDF-Man-0542/15</v>
      </c>
      <c r="C583" s="12" t="str">
        <f t="shared" si="51"/>
        <v>13.002.000203.SEI -PINI</v>
      </c>
      <c r="D583" s="17" t="s">
        <v>465</v>
      </c>
      <c r="E583" s="16" t="s">
        <v>1</v>
      </c>
      <c r="F583" s="110">
        <v>11</v>
      </c>
      <c r="G583" s="12"/>
      <c r="H583" s="254"/>
      <c r="I583" s="90">
        <f t="shared" si="52"/>
        <v>0</v>
      </c>
      <c r="J583" s="90">
        <v>11.84</v>
      </c>
      <c r="K583" s="227" t="e">
        <f>VLOOKUP(D583,#REF!,2,FALSE)</f>
        <v>#REF!</v>
      </c>
      <c r="L583" s="47"/>
      <c r="M583" s="33" t="s">
        <v>7337</v>
      </c>
      <c r="N583" s="47" t="str">
        <f t="shared" si="48"/>
        <v>13.002.000203.SEI -PINI</v>
      </c>
      <c r="O583" s="47"/>
      <c r="P583" t="str">
        <f t="shared" si="49"/>
        <v>MDF-Man-0542/15</v>
      </c>
      <c r="R583" s="178">
        <v>9.4090450050999994</v>
      </c>
      <c r="T583" s="62" t="s">
        <v>5043</v>
      </c>
    </row>
    <row r="584" spans="1:20" ht="27" customHeight="1">
      <c r="A584" s="207" t="s">
        <v>2795</v>
      </c>
      <c r="B584" s="13" t="str">
        <f t="shared" si="50"/>
        <v>MDF-Man-0543/15</v>
      </c>
      <c r="C584" s="12" t="str">
        <f t="shared" si="51"/>
        <v>13.002.000204.SEI -PINI</v>
      </c>
      <c r="D584" s="17" t="s">
        <v>466</v>
      </c>
      <c r="E584" s="16" t="s">
        <v>1</v>
      </c>
      <c r="F584" s="110">
        <v>11</v>
      </c>
      <c r="G584" s="12"/>
      <c r="H584" s="254"/>
      <c r="I584" s="90">
        <f t="shared" si="52"/>
        <v>0</v>
      </c>
      <c r="J584" s="90">
        <v>12.07</v>
      </c>
      <c r="K584" s="227" t="e">
        <f>VLOOKUP(D584,#REF!,2,FALSE)</f>
        <v>#REF!</v>
      </c>
      <c r="L584" s="47"/>
      <c r="M584" s="33" t="s">
        <v>7338</v>
      </c>
      <c r="N584" s="47" t="str">
        <f t="shared" si="48"/>
        <v>13.002.000204.SEI -PINI</v>
      </c>
      <c r="O584" s="47"/>
      <c r="P584" t="str">
        <f t="shared" si="49"/>
        <v>MDF-Man-0543/15</v>
      </c>
      <c r="R584" s="178">
        <v>9.5917504320000013</v>
      </c>
      <c r="T584" s="62" t="s">
        <v>5044</v>
      </c>
    </row>
    <row r="585" spans="1:20" ht="27" customHeight="1">
      <c r="A585" s="207" t="s">
        <v>2796</v>
      </c>
      <c r="B585" s="13" t="str">
        <f t="shared" si="50"/>
        <v>MDF-Man-0544/15</v>
      </c>
      <c r="C585" s="12" t="str">
        <f t="shared" si="51"/>
        <v>13.002.000205.SEI -PINI</v>
      </c>
      <c r="D585" s="17" t="s">
        <v>467</v>
      </c>
      <c r="E585" s="16" t="s">
        <v>1</v>
      </c>
      <c r="F585" s="110">
        <v>37</v>
      </c>
      <c r="G585" s="12"/>
      <c r="H585" s="254"/>
      <c r="I585" s="90">
        <f t="shared" si="52"/>
        <v>0</v>
      </c>
      <c r="J585" s="90">
        <v>11.63</v>
      </c>
      <c r="K585" s="227" t="e">
        <f>VLOOKUP(D585,#REF!,2,FALSE)</f>
        <v>#REF!</v>
      </c>
      <c r="L585" s="47"/>
      <c r="M585" s="33" t="s">
        <v>7339</v>
      </c>
      <c r="N585" s="47" t="str">
        <f t="shared" si="48"/>
        <v>13.002.000205.SEI -PINI</v>
      </c>
      <c r="O585" s="47"/>
      <c r="P585" t="str">
        <f t="shared" si="49"/>
        <v>MDF-Man-0544/15</v>
      </c>
      <c r="R585" s="178">
        <v>9.2419958520000005</v>
      </c>
      <c r="T585" s="62" t="s">
        <v>5045</v>
      </c>
    </row>
    <row r="586" spans="1:20" ht="27" customHeight="1">
      <c r="A586" s="207" t="s">
        <v>2797</v>
      </c>
      <c r="B586" s="13" t="str">
        <f t="shared" si="50"/>
        <v>MDF-Man-0545/15</v>
      </c>
      <c r="C586" s="12" t="str">
        <f t="shared" si="51"/>
        <v>13.002.000206.SEI -PINI</v>
      </c>
      <c r="D586" s="17" t="s">
        <v>468</v>
      </c>
      <c r="E586" s="16" t="s">
        <v>1</v>
      </c>
      <c r="F586" s="110">
        <v>36</v>
      </c>
      <c r="G586" s="12"/>
      <c r="H586" s="254"/>
      <c r="I586" s="90">
        <f t="shared" si="52"/>
        <v>0</v>
      </c>
      <c r="J586" s="90">
        <v>21.66</v>
      </c>
      <c r="K586" s="227" t="e">
        <f>VLOOKUP(D586,#REF!,2,FALSE)</f>
        <v>#REF!</v>
      </c>
      <c r="L586" s="47"/>
      <c r="M586" s="33" t="s">
        <v>7340</v>
      </c>
      <c r="N586" s="47" t="str">
        <f t="shared" si="48"/>
        <v>13.002.000206.SEI -PINI</v>
      </c>
      <c r="O586" s="47"/>
      <c r="P586" t="str">
        <f t="shared" si="49"/>
        <v>MDF-Man-0545/15</v>
      </c>
      <c r="R586" s="178">
        <v>17.212530297999997</v>
      </c>
      <c r="T586" s="62" t="s">
        <v>5046</v>
      </c>
    </row>
    <row r="587" spans="1:20" ht="27" customHeight="1">
      <c r="A587" s="207" t="s">
        <v>2798</v>
      </c>
      <c r="B587" s="13" t="str">
        <f t="shared" si="50"/>
        <v>MDF-Man-0546/15</v>
      </c>
      <c r="C587" s="12" t="str">
        <f t="shared" si="51"/>
        <v>13.002.000207.SEI -PINI</v>
      </c>
      <c r="D587" s="17" t="s">
        <v>469</v>
      </c>
      <c r="E587" s="16" t="s">
        <v>1</v>
      </c>
      <c r="F587" s="110">
        <v>22</v>
      </c>
      <c r="G587" s="12"/>
      <c r="H587" s="254"/>
      <c r="I587" s="90">
        <f t="shared" si="52"/>
        <v>0</v>
      </c>
      <c r="J587" s="90">
        <v>13.07</v>
      </c>
      <c r="K587" s="227" t="e">
        <f>VLOOKUP(D587,#REF!,2,FALSE)</f>
        <v>#REF!</v>
      </c>
      <c r="L587" s="47"/>
      <c r="M587" s="33" t="s">
        <v>7341</v>
      </c>
      <c r="N587" s="47" t="str">
        <f t="shared" si="48"/>
        <v>13.002.000207.SEI -PINI</v>
      </c>
      <c r="O587" s="47"/>
      <c r="P587" t="str">
        <f t="shared" si="49"/>
        <v>MDF-Man-0546/15</v>
      </c>
      <c r="R587" s="178">
        <v>10.388552962519999</v>
      </c>
      <c r="T587" s="62" t="s">
        <v>5047</v>
      </c>
    </row>
    <row r="588" spans="1:20" ht="27" customHeight="1">
      <c r="A588" s="207" t="s">
        <v>2799</v>
      </c>
      <c r="B588" s="13" t="str">
        <f t="shared" si="50"/>
        <v>MDF-Man-0547/15</v>
      </c>
      <c r="C588" s="12" t="str">
        <f t="shared" si="51"/>
        <v>13.002.000208.SEI -PINI</v>
      </c>
      <c r="D588" s="17" t="s">
        <v>470</v>
      </c>
      <c r="E588" s="16" t="s">
        <v>1</v>
      </c>
      <c r="F588" s="110">
        <v>6</v>
      </c>
      <c r="G588" s="12"/>
      <c r="H588" s="254"/>
      <c r="I588" s="90">
        <f t="shared" si="52"/>
        <v>0</v>
      </c>
      <c r="J588" s="90">
        <v>22.84</v>
      </c>
      <c r="K588" s="227" t="e">
        <f>VLOOKUP(D588,#REF!,2,FALSE)</f>
        <v>#REF!</v>
      </c>
      <c r="L588" s="47"/>
      <c r="M588" s="33" t="s">
        <v>7342</v>
      </c>
      <c r="N588" s="47" t="str">
        <f t="shared" si="48"/>
        <v>13.002.000208.SEI -PINI</v>
      </c>
      <c r="O588" s="47"/>
      <c r="P588" t="str">
        <f t="shared" si="49"/>
        <v>MDF-Man-0547/15</v>
      </c>
      <c r="R588" s="178">
        <v>18.147587316999996</v>
      </c>
      <c r="T588" s="62" t="s">
        <v>5048</v>
      </c>
    </row>
    <row r="589" spans="1:20" ht="27" customHeight="1">
      <c r="A589" s="207" t="s">
        <v>2800</v>
      </c>
      <c r="B589" s="13" t="str">
        <f t="shared" si="50"/>
        <v>MDF-Man-0548/15</v>
      </c>
      <c r="C589" s="12" t="str">
        <f t="shared" si="51"/>
        <v>13.002.000209.SEI -PINI</v>
      </c>
      <c r="D589" s="17" t="s">
        <v>471</v>
      </c>
      <c r="E589" s="16" t="s">
        <v>1</v>
      </c>
      <c r="F589" s="110">
        <v>5</v>
      </c>
      <c r="G589" s="12"/>
      <c r="H589" s="254"/>
      <c r="I589" s="90">
        <f t="shared" si="52"/>
        <v>0</v>
      </c>
      <c r="J589" s="90">
        <v>27.13</v>
      </c>
      <c r="K589" s="227" t="e">
        <f>VLOOKUP(D589,#REF!,2,FALSE)</f>
        <v>#REF!</v>
      </c>
      <c r="L589" s="47"/>
      <c r="M589" s="33" t="s">
        <v>7343</v>
      </c>
      <c r="N589" s="47" t="str">
        <f t="shared" si="48"/>
        <v>13.002.000209.SEI -PINI</v>
      </c>
      <c r="O589" s="47"/>
      <c r="P589" t="str">
        <f t="shared" si="49"/>
        <v>MDF-Man-0548/15</v>
      </c>
      <c r="R589" s="178">
        <v>21.562215521000002</v>
      </c>
      <c r="T589" s="62" t="s">
        <v>5049</v>
      </c>
    </row>
    <row r="590" spans="1:20" ht="27" customHeight="1">
      <c r="A590" s="207" t="s">
        <v>2801</v>
      </c>
      <c r="B590" s="13" t="str">
        <f t="shared" si="50"/>
        <v>MDF-Man-0549/15</v>
      </c>
      <c r="C590" s="12" t="str">
        <f t="shared" si="51"/>
        <v>13.002.000210.SEI -PINI</v>
      </c>
      <c r="D590" s="17" t="s">
        <v>472</v>
      </c>
      <c r="E590" s="16" t="s">
        <v>1</v>
      </c>
      <c r="F590" s="110">
        <v>5</v>
      </c>
      <c r="G590" s="12"/>
      <c r="H590" s="254"/>
      <c r="I590" s="90">
        <f t="shared" si="52"/>
        <v>0</v>
      </c>
      <c r="J590" s="90">
        <v>38.33</v>
      </c>
      <c r="K590" s="227" t="e">
        <f>VLOOKUP(D590,#REF!,2,FALSE)</f>
        <v>#REF!</v>
      </c>
      <c r="L590" s="47"/>
      <c r="M590" s="33" t="s">
        <v>7344</v>
      </c>
      <c r="N590" s="47" t="str">
        <f t="shared" si="48"/>
        <v>13.002.000210.SEI -PINI</v>
      </c>
      <c r="O590" s="47"/>
      <c r="P590" t="str">
        <f t="shared" si="49"/>
        <v>MDF-Man-0549/15</v>
      </c>
      <c r="R590" s="178">
        <v>30.461979081999999</v>
      </c>
      <c r="T590" s="62" t="s">
        <v>5050</v>
      </c>
    </row>
    <row r="591" spans="1:20" ht="27" customHeight="1">
      <c r="A591" s="207" t="s">
        <v>2802</v>
      </c>
      <c r="B591" s="13" t="str">
        <f t="shared" si="50"/>
        <v>MDF-Man-0550/15</v>
      </c>
      <c r="C591" s="12" t="str">
        <f t="shared" si="51"/>
        <v>13.002.000211.SEI -PINI</v>
      </c>
      <c r="D591" s="17" t="s">
        <v>473</v>
      </c>
      <c r="E591" s="16" t="s">
        <v>1</v>
      </c>
      <c r="F591" s="110">
        <v>5</v>
      </c>
      <c r="G591" s="12"/>
      <c r="H591" s="254"/>
      <c r="I591" s="90">
        <f t="shared" si="52"/>
        <v>0</v>
      </c>
      <c r="J591" s="90">
        <v>65.040000000000006</v>
      </c>
      <c r="K591" s="227" t="e">
        <f>VLOOKUP(D591,#REF!,2,FALSE)</f>
        <v>#REF!</v>
      </c>
      <c r="L591" s="47"/>
      <c r="M591" s="33" t="s">
        <v>7345</v>
      </c>
      <c r="N591" s="47" t="str">
        <f t="shared" si="48"/>
        <v>13.002.000211.SEI -PINI</v>
      </c>
      <c r="O591" s="47"/>
      <c r="P591" t="str">
        <f t="shared" si="49"/>
        <v>MDF-Man-0550/15</v>
      </c>
      <c r="R591" s="178">
        <v>51.687967999999998</v>
      </c>
      <c r="T591" s="62" t="s">
        <v>5051</v>
      </c>
    </row>
    <row r="592" spans="1:20" ht="27" customHeight="1">
      <c r="A592" s="207" t="s">
        <v>2803</v>
      </c>
      <c r="B592" s="13" t="str">
        <f t="shared" si="50"/>
        <v>MDF-Man-0551/15</v>
      </c>
      <c r="C592" s="12" t="str">
        <f t="shared" si="51"/>
        <v>13.002.000212.SEI -PINI</v>
      </c>
      <c r="D592" s="17" t="s">
        <v>474</v>
      </c>
      <c r="E592" s="16" t="s">
        <v>1</v>
      </c>
      <c r="F592" s="110">
        <v>15</v>
      </c>
      <c r="G592" s="12"/>
      <c r="H592" s="254"/>
      <c r="I592" s="90">
        <f t="shared" si="52"/>
        <v>0</v>
      </c>
      <c r="J592" s="90">
        <v>42.85</v>
      </c>
      <c r="K592" s="227" t="e">
        <f>VLOOKUP(D592,#REF!,2,FALSE)</f>
        <v>#REF!</v>
      </c>
      <c r="L592" s="47"/>
      <c r="M592" s="33" t="s">
        <v>7346</v>
      </c>
      <c r="N592" s="47" t="str">
        <f t="shared" si="48"/>
        <v>13.002.000212.SEI -PINI</v>
      </c>
      <c r="O592" s="47"/>
      <c r="P592" t="str">
        <f t="shared" si="49"/>
        <v>MDF-Man-0551/15</v>
      </c>
      <c r="R592" s="178">
        <v>34.048999999999999</v>
      </c>
      <c r="T592" s="62" t="s">
        <v>5052</v>
      </c>
    </row>
    <row r="593" spans="1:20" ht="27" customHeight="1">
      <c r="A593" s="207" t="s">
        <v>2804</v>
      </c>
      <c r="B593" s="13" t="str">
        <f t="shared" si="50"/>
        <v>MDF-Man-0552/15</v>
      </c>
      <c r="C593" s="12" t="str">
        <f t="shared" si="51"/>
        <v>13.002.000213.SEI -PINI</v>
      </c>
      <c r="D593" s="17" t="s">
        <v>475</v>
      </c>
      <c r="E593" s="16" t="s">
        <v>1</v>
      </c>
      <c r="F593" s="110">
        <v>3</v>
      </c>
      <c r="G593" s="12"/>
      <c r="H593" s="254"/>
      <c r="I593" s="90">
        <f t="shared" si="52"/>
        <v>0</v>
      </c>
      <c r="J593" s="90">
        <v>331</v>
      </c>
      <c r="K593" s="227" t="e">
        <f>VLOOKUP(D593,#REF!,2,FALSE)</f>
        <v>#REF!</v>
      </c>
      <c r="L593" s="47"/>
      <c r="M593" s="33" t="s">
        <v>7347</v>
      </c>
      <c r="N593" s="47" t="str">
        <f t="shared" si="48"/>
        <v>13.002.000213.SEI -PINI</v>
      </c>
      <c r="O593" s="47"/>
      <c r="P593" t="str">
        <f t="shared" si="49"/>
        <v>MDF-Man-0552/15</v>
      </c>
      <c r="R593" s="178">
        <v>263.02975103360001</v>
      </c>
      <c r="T593" s="62" t="s">
        <v>5053</v>
      </c>
    </row>
    <row r="594" spans="1:20" ht="27" customHeight="1">
      <c r="A594" s="207" t="s">
        <v>2805</v>
      </c>
      <c r="B594" s="13" t="str">
        <f t="shared" si="50"/>
        <v>MDF-Man-0553/15</v>
      </c>
      <c r="C594" s="12" t="str">
        <f t="shared" si="51"/>
        <v>13.002.000214.SEI -PINI</v>
      </c>
      <c r="D594" s="17" t="s">
        <v>476</v>
      </c>
      <c r="E594" s="16" t="s">
        <v>1</v>
      </c>
      <c r="F594" s="110">
        <v>15</v>
      </c>
      <c r="G594" s="12"/>
      <c r="H594" s="254"/>
      <c r="I594" s="90">
        <f t="shared" si="52"/>
        <v>0</v>
      </c>
      <c r="J594" s="90">
        <v>46.58</v>
      </c>
      <c r="K594" s="227" t="e">
        <f>VLOOKUP(D594,#REF!,2,FALSE)</f>
        <v>#REF!</v>
      </c>
      <c r="L594" s="47"/>
      <c r="M594" s="33" t="s">
        <v>7348</v>
      </c>
      <c r="N594" s="47" t="str">
        <f t="shared" si="48"/>
        <v>13.002.000214.SEI -PINI</v>
      </c>
      <c r="O594" s="47"/>
      <c r="P594" t="str">
        <f t="shared" si="49"/>
        <v>MDF-Man-0553/15</v>
      </c>
      <c r="R594" s="178">
        <v>37.016036799999995</v>
      </c>
      <c r="T594" s="62" t="s">
        <v>5054</v>
      </c>
    </row>
    <row r="595" spans="1:20" ht="27" customHeight="1">
      <c r="A595" s="207" t="s">
        <v>2806</v>
      </c>
      <c r="B595" s="13" t="str">
        <f t="shared" si="50"/>
        <v>MDF-Man-0554/15</v>
      </c>
      <c r="C595" s="12" t="str">
        <f t="shared" si="51"/>
        <v>13.002.000215.SEI -PINI</v>
      </c>
      <c r="D595" s="17" t="s">
        <v>477</v>
      </c>
      <c r="E595" s="16" t="s">
        <v>1</v>
      </c>
      <c r="F595" s="110">
        <v>11</v>
      </c>
      <c r="G595" s="12"/>
      <c r="H595" s="254"/>
      <c r="I595" s="90">
        <f t="shared" si="52"/>
        <v>0</v>
      </c>
      <c r="J595" s="90">
        <v>47.65</v>
      </c>
      <c r="K595" s="227" t="e">
        <f>VLOOKUP(D595,#REF!,2,FALSE)</f>
        <v>#REF!</v>
      </c>
      <c r="L595" s="47"/>
      <c r="M595" s="33" t="s">
        <v>7349</v>
      </c>
      <c r="N595" s="47" t="str">
        <f t="shared" si="48"/>
        <v>13.002.000215.SEI -PINI</v>
      </c>
      <c r="O595" s="47"/>
      <c r="P595" t="str">
        <f t="shared" si="49"/>
        <v>MDF-Man-0554/15</v>
      </c>
      <c r="R595" s="178">
        <v>37.865203199999996</v>
      </c>
      <c r="T595" s="62" t="s">
        <v>5055</v>
      </c>
    </row>
    <row r="596" spans="1:20" ht="27" customHeight="1">
      <c r="A596" s="207" t="s">
        <v>2807</v>
      </c>
      <c r="B596" s="13" t="str">
        <f t="shared" si="50"/>
        <v>MDF-Man-0555/15</v>
      </c>
      <c r="C596" s="12" t="str">
        <f t="shared" si="51"/>
        <v>13.002.000216.SEI -PINI</v>
      </c>
      <c r="D596" s="17" t="s">
        <v>478</v>
      </c>
      <c r="E596" s="16" t="s">
        <v>1</v>
      </c>
      <c r="F596" s="110">
        <v>11</v>
      </c>
      <c r="G596" s="12"/>
      <c r="H596" s="254"/>
      <c r="I596" s="90">
        <f t="shared" si="52"/>
        <v>0</v>
      </c>
      <c r="J596" s="90">
        <v>82.7</v>
      </c>
      <c r="K596" s="227" t="e">
        <f>VLOOKUP(D596,#REF!,2,FALSE)</f>
        <v>#REF!</v>
      </c>
      <c r="L596" s="47"/>
      <c r="M596" s="33" t="s">
        <v>7350</v>
      </c>
      <c r="N596" s="47" t="str">
        <f t="shared" si="48"/>
        <v>13.002.000216.SEI -PINI</v>
      </c>
      <c r="O596" s="47"/>
      <c r="P596" t="str">
        <f t="shared" si="49"/>
        <v>MDF-Man-0555/15</v>
      </c>
      <c r="R596" s="178">
        <v>65.714931247899983</v>
      </c>
      <c r="T596" s="62" t="s">
        <v>5056</v>
      </c>
    </row>
    <row r="597" spans="1:20" ht="27" customHeight="1">
      <c r="A597" s="207" t="s">
        <v>2808</v>
      </c>
      <c r="B597" s="13" t="str">
        <f t="shared" si="50"/>
        <v>MDF-Man-0556/15</v>
      </c>
      <c r="C597" s="12" t="str">
        <f t="shared" si="51"/>
        <v>13.002.000217.SEI -PINI</v>
      </c>
      <c r="D597" s="17" t="s">
        <v>479</v>
      </c>
      <c r="E597" s="16" t="s">
        <v>1</v>
      </c>
      <c r="F597" s="110">
        <v>11</v>
      </c>
      <c r="G597" s="12"/>
      <c r="H597" s="254"/>
      <c r="I597" s="90">
        <f t="shared" si="52"/>
        <v>0</v>
      </c>
      <c r="J597" s="90">
        <v>84.84</v>
      </c>
      <c r="K597" s="227" t="e">
        <f>VLOOKUP(D597,#REF!,2,FALSE)</f>
        <v>#REF!</v>
      </c>
      <c r="L597" s="47"/>
      <c r="M597" s="33" t="s">
        <v>7351</v>
      </c>
      <c r="N597" s="47" t="str">
        <f t="shared" si="48"/>
        <v>13.002.000217.SEI -PINI</v>
      </c>
      <c r="O597" s="47"/>
      <c r="P597" t="str">
        <f t="shared" si="49"/>
        <v>MDF-Man-0556/15</v>
      </c>
      <c r="R597" s="178">
        <v>67.419969379799994</v>
      </c>
      <c r="T597" s="62" t="s">
        <v>5057</v>
      </c>
    </row>
    <row r="598" spans="1:20" ht="27" customHeight="1">
      <c r="A598" s="207" t="s">
        <v>2809</v>
      </c>
      <c r="B598" s="13" t="str">
        <f t="shared" si="50"/>
        <v>MDF-Man-0557/15</v>
      </c>
      <c r="C598" s="12" t="str">
        <f t="shared" si="51"/>
        <v>13.002.000218.SEI -PINI</v>
      </c>
      <c r="D598" s="17" t="s">
        <v>480</v>
      </c>
      <c r="E598" s="16" t="s">
        <v>1</v>
      </c>
      <c r="F598" s="110">
        <v>3</v>
      </c>
      <c r="G598" s="12"/>
      <c r="H598" s="254"/>
      <c r="I598" s="90">
        <f t="shared" si="52"/>
        <v>0</v>
      </c>
      <c r="J598" s="90">
        <v>84.89</v>
      </c>
      <c r="K598" s="227" t="e">
        <f>VLOOKUP(D598,#REF!,2,FALSE)</f>
        <v>#REF!</v>
      </c>
      <c r="L598" s="47"/>
      <c r="M598" s="33" t="s">
        <v>7352</v>
      </c>
      <c r="N598" s="47" t="str">
        <f t="shared" si="48"/>
        <v>13.002.000218.SEI -PINI</v>
      </c>
      <c r="O598" s="47"/>
      <c r="P598" t="str">
        <f t="shared" si="49"/>
        <v>MDF-Man-0557/15</v>
      </c>
      <c r="R598" s="178">
        <v>67.461335259999998</v>
      </c>
      <c r="T598" s="62" t="s">
        <v>5058</v>
      </c>
    </row>
    <row r="599" spans="1:20" ht="27" customHeight="1">
      <c r="A599" s="207" t="s">
        <v>2810</v>
      </c>
      <c r="B599" s="13" t="str">
        <f t="shared" si="50"/>
        <v>MDF-Man-0558/15</v>
      </c>
      <c r="C599" s="12" t="str">
        <f t="shared" si="51"/>
        <v>13.002.000219.SEI -PINI</v>
      </c>
      <c r="D599" s="17" t="s">
        <v>481</v>
      </c>
      <c r="E599" s="16" t="s">
        <v>1</v>
      </c>
      <c r="F599" s="110">
        <v>2</v>
      </c>
      <c r="G599" s="12"/>
      <c r="H599" s="254"/>
      <c r="I599" s="90">
        <f t="shared" si="52"/>
        <v>0</v>
      </c>
      <c r="J599" s="90">
        <v>95.32</v>
      </c>
      <c r="K599" s="227" t="e">
        <f>VLOOKUP(D599,#REF!,2,FALSE)</f>
        <v>#REF!</v>
      </c>
      <c r="L599" s="47"/>
      <c r="M599" s="33" t="s">
        <v>7353</v>
      </c>
      <c r="N599" s="47" t="str">
        <f t="shared" si="48"/>
        <v>13.002.000219.SEI -PINI</v>
      </c>
      <c r="O599" s="47"/>
      <c r="P599" t="str">
        <f t="shared" si="49"/>
        <v>MDF-Man-0558/15</v>
      </c>
      <c r="R599" s="178">
        <v>75.749928743999988</v>
      </c>
      <c r="T599" s="62" t="s">
        <v>5059</v>
      </c>
    </row>
    <row r="600" spans="1:20" ht="27" customHeight="1">
      <c r="A600" s="207" t="s">
        <v>2811</v>
      </c>
      <c r="B600" s="13" t="str">
        <f t="shared" si="50"/>
        <v>MDF-Man-0559/15</v>
      </c>
      <c r="C600" s="12" t="str">
        <f t="shared" si="51"/>
        <v>13.002.000220.SEI -PINI</v>
      </c>
      <c r="D600" s="17" t="s">
        <v>482</v>
      </c>
      <c r="E600" s="16" t="s">
        <v>1</v>
      </c>
      <c r="F600" s="110">
        <v>2</v>
      </c>
      <c r="G600" s="12"/>
      <c r="H600" s="254"/>
      <c r="I600" s="90">
        <f t="shared" si="52"/>
        <v>0</v>
      </c>
      <c r="J600" s="90">
        <v>104.47</v>
      </c>
      <c r="K600" s="227" t="e">
        <f>VLOOKUP(D600,#REF!,2,FALSE)</f>
        <v>#REF!</v>
      </c>
      <c r="L600" s="47"/>
      <c r="M600" s="33" t="s">
        <v>7354</v>
      </c>
      <c r="N600" s="47" t="str">
        <f t="shared" si="48"/>
        <v>13.002.000220.SEI -PINI</v>
      </c>
      <c r="O600" s="47"/>
      <c r="P600" t="str">
        <f t="shared" si="49"/>
        <v>MDF-Man-0559/15</v>
      </c>
      <c r="R600" s="178">
        <v>83.017284407999995</v>
      </c>
      <c r="T600" s="62" t="s">
        <v>5060</v>
      </c>
    </row>
    <row r="601" spans="1:20" ht="27" customHeight="1">
      <c r="A601" s="207" t="s">
        <v>2812</v>
      </c>
      <c r="B601" s="13" t="str">
        <f t="shared" si="50"/>
        <v>MDF-Man-0560/15</v>
      </c>
      <c r="C601" s="12" t="str">
        <f t="shared" si="51"/>
        <v>13.002.000221.SEI -PINI</v>
      </c>
      <c r="D601" s="17" t="s">
        <v>483</v>
      </c>
      <c r="E601" s="16" t="s">
        <v>1</v>
      </c>
      <c r="F601" s="110">
        <v>2</v>
      </c>
      <c r="G601" s="12"/>
      <c r="H601" s="254"/>
      <c r="I601" s="90">
        <f t="shared" si="52"/>
        <v>0</v>
      </c>
      <c r="J601" s="90">
        <v>173.17</v>
      </c>
      <c r="K601" s="227" t="e">
        <f>VLOOKUP(D601,#REF!,2,FALSE)</f>
        <v>#REF!</v>
      </c>
      <c r="L601" s="47"/>
      <c r="M601" s="33" t="s">
        <v>7355</v>
      </c>
      <c r="N601" s="47" t="str">
        <f t="shared" si="48"/>
        <v>13.002.000221.SEI -PINI</v>
      </c>
      <c r="O601" s="47"/>
      <c r="P601" t="str">
        <f t="shared" si="49"/>
        <v>MDF-Man-0560/15</v>
      </c>
      <c r="R601" s="178">
        <v>137.61105252599998</v>
      </c>
      <c r="T601" s="62" t="s">
        <v>5061</v>
      </c>
    </row>
    <row r="602" spans="1:20" ht="27" customHeight="1">
      <c r="A602" s="207" t="s">
        <v>2813</v>
      </c>
      <c r="B602" s="13" t="str">
        <f t="shared" si="50"/>
        <v>MDF-Man-0561/15</v>
      </c>
      <c r="C602" s="12" t="str">
        <f t="shared" si="51"/>
        <v>13.002.000222.SEI -PINI</v>
      </c>
      <c r="D602" s="17" t="s">
        <v>484</v>
      </c>
      <c r="E602" s="16" t="s">
        <v>1</v>
      </c>
      <c r="F602" s="110">
        <v>9</v>
      </c>
      <c r="G602" s="12"/>
      <c r="H602" s="254"/>
      <c r="I602" s="90">
        <f t="shared" si="52"/>
        <v>0</v>
      </c>
      <c r="J602" s="90">
        <v>41.98</v>
      </c>
      <c r="K602" s="227" t="e">
        <f>VLOOKUP(D602,#REF!,2,FALSE)</f>
        <v>#REF!</v>
      </c>
      <c r="L602" s="47"/>
      <c r="M602" s="33" t="s">
        <v>7356</v>
      </c>
      <c r="N602" s="47" t="str">
        <f t="shared" si="48"/>
        <v>13.002.000222.SEI -PINI</v>
      </c>
      <c r="O602" s="47"/>
      <c r="P602" t="str">
        <f t="shared" si="49"/>
        <v>MDF-Man-0561/15</v>
      </c>
      <c r="R602" s="178">
        <v>33.358999999999995</v>
      </c>
      <c r="T602" s="62" t="s">
        <v>5062</v>
      </c>
    </row>
    <row r="603" spans="1:20" ht="27" customHeight="1">
      <c r="A603" s="207" t="s">
        <v>2814</v>
      </c>
      <c r="B603" s="13" t="str">
        <f t="shared" si="50"/>
        <v>MDF-Man-0562/15</v>
      </c>
      <c r="C603" s="12" t="str">
        <f t="shared" si="51"/>
        <v>13.002.000223.SEI -PINI</v>
      </c>
      <c r="D603" s="17" t="s">
        <v>485</v>
      </c>
      <c r="E603" s="16" t="s">
        <v>1</v>
      </c>
      <c r="F603" s="110">
        <v>1</v>
      </c>
      <c r="G603" s="12"/>
      <c r="H603" s="254"/>
      <c r="I603" s="90">
        <f t="shared" si="52"/>
        <v>0</v>
      </c>
      <c r="J603" s="90">
        <v>564.72</v>
      </c>
      <c r="K603" s="227" t="e">
        <f>VLOOKUP(D603,#REF!,2,FALSE)</f>
        <v>#REF!</v>
      </c>
      <c r="L603" s="47"/>
      <c r="M603" s="33" t="s">
        <v>7357</v>
      </c>
      <c r="N603" s="47" t="str">
        <f t="shared" si="48"/>
        <v>13.002.000223.SEI -PINI</v>
      </c>
      <c r="O603" s="47"/>
      <c r="P603" t="str">
        <f t="shared" si="49"/>
        <v>MDF-Man-0562/15</v>
      </c>
      <c r="R603" s="178">
        <v>448.76347365089998</v>
      </c>
      <c r="T603" s="62" t="s">
        <v>5063</v>
      </c>
    </row>
    <row r="604" spans="1:20" ht="27" customHeight="1">
      <c r="A604" s="207" t="s">
        <v>2815</v>
      </c>
      <c r="B604" s="13" t="str">
        <f t="shared" si="50"/>
        <v>MDF-Man-0563/15</v>
      </c>
      <c r="C604" s="12" t="str">
        <f t="shared" si="51"/>
        <v>13.002.000224.SEI -PINI</v>
      </c>
      <c r="D604" s="17" t="s">
        <v>486</v>
      </c>
      <c r="E604" s="16" t="s">
        <v>1</v>
      </c>
      <c r="F604" s="110">
        <v>9</v>
      </c>
      <c r="G604" s="12"/>
      <c r="H604" s="254"/>
      <c r="I604" s="90">
        <f t="shared" si="52"/>
        <v>0</v>
      </c>
      <c r="J604" s="90">
        <v>44.71</v>
      </c>
      <c r="K604" s="227" t="e">
        <f>VLOOKUP(D604,#REF!,2,FALSE)</f>
        <v>#REF!</v>
      </c>
      <c r="L604" s="47"/>
      <c r="M604" s="33" t="s">
        <v>7358</v>
      </c>
      <c r="N604" s="47" t="str">
        <f t="shared" si="48"/>
        <v>13.002.000224.SEI -PINI</v>
      </c>
      <c r="O604" s="47"/>
      <c r="P604" t="str">
        <f t="shared" si="49"/>
        <v>MDF-Man-0563/15</v>
      </c>
      <c r="R604" s="178">
        <v>35.5330972</v>
      </c>
      <c r="T604" s="62" t="s">
        <v>5064</v>
      </c>
    </row>
    <row r="605" spans="1:20" ht="27" customHeight="1">
      <c r="A605" s="207" t="s">
        <v>2816</v>
      </c>
      <c r="B605" s="13" t="str">
        <f t="shared" si="50"/>
        <v>MDF-Man-0564/15</v>
      </c>
      <c r="C605" s="12" t="str">
        <f t="shared" si="51"/>
        <v>13.002.000225.SEI -PINI</v>
      </c>
      <c r="D605" s="17" t="s">
        <v>487</v>
      </c>
      <c r="E605" s="16" t="s">
        <v>1</v>
      </c>
      <c r="F605" s="110">
        <v>13</v>
      </c>
      <c r="G605" s="12"/>
      <c r="H605" s="254"/>
      <c r="I605" s="90">
        <f t="shared" si="52"/>
        <v>0</v>
      </c>
      <c r="J605" s="90">
        <v>46.98</v>
      </c>
      <c r="K605" s="227" t="e">
        <f>VLOOKUP(D605,#REF!,2,FALSE)</f>
        <v>#REF!</v>
      </c>
      <c r="L605" s="47"/>
      <c r="M605" s="33" t="s">
        <v>7359</v>
      </c>
      <c r="N605" s="47" t="str">
        <f t="shared" si="48"/>
        <v>13.002.000225.SEI -PINI</v>
      </c>
      <c r="O605" s="47"/>
      <c r="P605" t="str">
        <f t="shared" si="49"/>
        <v>MDF-Man-0564/15</v>
      </c>
      <c r="R605" s="178">
        <v>37.336198799999998</v>
      </c>
      <c r="T605" s="62" t="s">
        <v>5065</v>
      </c>
    </row>
    <row r="606" spans="1:20" ht="27" customHeight="1">
      <c r="A606" s="207" t="s">
        <v>2817</v>
      </c>
      <c r="B606" s="13" t="str">
        <f t="shared" si="50"/>
        <v>MDF-Man-0565/15</v>
      </c>
      <c r="C606" s="12" t="str">
        <f t="shared" si="51"/>
        <v>13.002.000226.SEI -PINI</v>
      </c>
      <c r="D606" s="17" t="s">
        <v>488</v>
      </c>
      <c r="E606" s="16" t="s">
        <v>1</v>
      </c>
      <c r="F606" s="110">
        <v>10</v>
      </c>
      <c r="G606" s="12"/>
      <c r="H606" s="254"/>
      <c r="I606" s="90">
        <f t="shared" si="52"/>
        <v>0</v>
      </c>
      <c r="J606" s="90">
        <v>81.010000000000005</v>
      </c>
      <c r="K606" s="227" t="e">
        <f>VLOOKUP(D606,#REF!,2,FALSE)</f>
        <v>#REF!</v>
      </c>
      <c r="L606" s="47"/>
      <c r="M606" s="33" t="s">
        <v>7360</v>
      </c>
      <c r="N606" s="47" t="str">
        <f t="shared" si="48"/>
        <v>13.002.000226.SEI -PINI</v>
      </c>
      <c r="O606" s="47"/>
      <c r="P606" t="str">
        <f t="shared" si="49"/>
        <v>MDF-Man-0565/15</v>
      </c>
      <c r="R606" s="178">
        <v>64.374573680899985</v>
      </c>
      <c r="T606" s="62" t="s">
        <v>5066</v>
      </c>
    </row>
    <row r="607" spans="1:20" ht="27" customHeight="1">
      <c r="A607" s="207" t="s">
        <v>2818</v>
      </c>
      <c r="B607" s="13" t="str">
        <f t="shared" si="50"/>
        <v>MDF-Man-0566/15</v>
      </c>
      <c r="C607" s="12" t="str">
        <f t="shared" si="51"/>
        <v>13.002.000227.SEI -PINI</v>
      </c>
      <c r="D607" s="17" t="s">
        <v>489</v>
      </c>
      <c r="E607" s="16" t="s">
        <v>1</v>
      </c>
      <c r="F607" s="110">
        <v>10</v>
      </c>
      <c r="G607" s="12"/>
      <c r="H607" s="254"/>
      <c r="I607" s="90">
        <f t="shared" si="52"/>
        <v>0</v>
      </c>
      <c r="J607" s="90">
        <v>85.01</v>
      </c>
      <c r="K607" s="227" t="e">
        <f>VLOOKUP(D607,#REF!,2,FALSE)</f>
        <v>#REF!</v>
      </c>
      <c r="L607" s="47"/>
      <c r="M607" s="33" t="s">
        <v>7361</v>
      </c>
      <c r="N607" s="47" t="str">
        <f t="shared" si="48"/>
        <v>13.002.000227.SEI -PINI</v>
      </c>
      <c r="O607" s="47"/>
      <c r="P607" t="str">
        <f t="shared" si="49"/>
        <v>MDF-Man-0566/15</v>
      </c>
      <c r="R607" s="178">
        <v>67.554899053999989</v>
      </c>
      <c r="T607" s="62" t="s">
        <v>5067</v>
      </c>
    </row>
    <row r="608" spans="1:20" ht="27" customHeight="1">
      <c r="A608" s="207" t="s">
        <v>2819</v>
      </c>
      <c r="B608" s="13" t="str">
        <f t="shared" si="50"/>
        <v>MDF-Man-0567/15</v>
      </c>
      <c r="C608" s="12" t="str">
        <f t="shared" si="51"/>
        <v>13.002.000228.SEI -PINI</v>
      </c>
      <c r="D608" s="17" t="s">
        <v>490</v>
      </c>
      <c r="E608" s="16" t="s">
        <v>1</v>
      </c>
      <c r="F608" s="110">
        <v>4</v>
      </c>
      <c r="G608" s="12"/>
      <c r="H608" s="254"/>
      <c r="I608" s="90">
        <f t="shared" si="52"/>
        <v>0</v>
      </c>
      <c r="J608" s="90">
        <v>85.21</v>
      </c>
      <c r="K608" s="227" t="e">
        <f>VLOOKUP(D608,#REF!,2,FALSE)</f>
        <v>#REF!</v>
      </c>
      <c r="L608" s="47"/>
      <c r="M608" s="33" t="s">
        <v>7362</v>
      </c>
      <c r="N608" s="47" t="str">
        <f t="shared" si="48"/>
        <v>13.002.000228.SEI -PINI</v>
      </c>
      <c r="O608" s="47"/>
      <c r="P608" t="str">
        <f t="shared" si="49"/>
        <v>MDF-Man-0567/15</v>
      </c>
      <c r="R608" s="178">
        <v>67.714910929999988</v>
      </c>
      <c r="T608" s="62" t="s">
        <v>5068</v>
      </c>
    </row>
    <row r="609" spans="1:20" ht="27" customHeight="1">
      <c r="A609" s="207" t="s">
        <v>2820</v>
      </c>
      <c r="B609" s="13" t="str">
        <f t="shared" si="50"/>
        <v>MDF-Man-0568/15</v>
      </c>
      <c r="C609" s="12" t="str">
        <f t="shared" si="51"/>
        <v>13.002.000229.SEI -PINI</v>
      </c>
      <c r="D609" s="17" t="s">
        <v>491</v>
      </c>
      <c r="E609" s="16" t="s">
        <v>1</v>
      </c>
      <c r="F609" s="110">
        <v>4</v>
      </c>
      <c r="G609" s="12"/>
      <c r="H609" s="254"/>
      <c r="I609" s="90">
        <f t="shared" si="52"/>
        <v>0</v>
      </c>
      <c r="J609" s="90">
        <v>106.77</v>
      </c>
      <c r="K609" s="227" t="e">
        <f>VLOOKUP(D609,#REF!,2,FALSE)</f>
        <v>#REF!</v>
      </c>
      <c r="L609" s="47"/>
      <c r="M609" s="33" t="s">
        <v>7363</v>
      </c>
      <c r="N609" s="47" t="str">
        <f t="shared" si="48"/>
        <v>13.002.000229.SEI -PINI</v>
      </c>
      <c r="O609" s="47"/>
      <c r="P609" t="str">
        <f t="shared" si="49"/>
        <v>MDF-Man-0568/15</v>
      </c>
      <c r="R609" s="178">
        <v>84.847284407999993</v>
      </c>
      <c r="T609" s="62" t="s">
        <v>5069</v>
      </c>
    </row>
    <row r="610" spans="1:20" ht="27" customHeight="1">
      <c r="A610" s="207" t="s">
        <v>2821</v>
      </c>
      <c r="B610" s="13" t="str">
        <f t="shared" si="50"/>
        <v>MDF-Man-0569/15</v>
      </c>
      <c r="C610" s="12" t="str">
        <f t="shared" si="51"/>
        <v>13.002.000230.SEI -PINI</v>
      </c>
      <c r="D610" s="17" t="s">
        <v>492</v>
      </c>
      <c r="E610" s="16" t="s">
        <v>1</v>
      </c>
      <c r="F610" s="110">
        <v>6</v>
      </c>
      <c r="G610" s="12"/>
      <c r="H610" s="254"/>
      <c r="I610" s="90">
        <f t="shared" si="52"/>
        <v>0</v>
      </c>
      <c r="J610" s="90">
        <v>127.95</v>
      </c>
      <c r="K610" s="227" t="e">
        <f>VLOOKUP(D610,#REF!,2,FALSE)</f>
        <v>#REF!</v>
      </c>
      <c r="L610" s="47"/>
      <c r="M610" s="33" t="s">
        <v>7364</v>
      </c>
      <c r="N610" s="47" t="str">
        <f t="shared" ref="N610:N673" si="53">M610&amp;" -PINI"</f>
        <v>13.002.000230.SEI -PINI</v>
      </c>
      <c r="O610" s="47"/>
      <c r="P610" t="str">
        <f t="shared" si="49"/>
        <v>MDF-Man-0569/15</v>
      </c>
      <c r="R610" s="178">
        <v>101.67761607680001</v>
      </c>
      <c r="T610" s="62" t="s">
        <v>5070</v>
      </c>
    </row>
    <row r="611" spans="1:20" ht="27" customHeight="1">
      <c r="A611" s="207" t="s">
        <v>2822</v>
      </c>
      <c r="B611" s="13" t="str">
        <f t="shared" si="50"/>
        <v>MDF-Man-0570/15</v>
      </c>
      <c r="C611" s="12" t="str">
        <f t="shared" si="51"/>
        <v>13.002.000231.SEI -PINI</v>
      </c>
      <c r="D611" s="17" t="s">
        <v>493</v>
      </c>
      <c r="E611" s="16" t="s">
        <v>1</v>
      </c>
      <c r="F611" s="110">
        <v>2</v>
      </c>
      <c r="G611" s="12"/>
      <c r="H611" s="254"/>
      <c r="I611" s="90">
        <f t="shared" si="52"/>
        <v>0</v>
      </c>
      <c r="J611" s="90">
        <v>179.02</v>
      </c>
      <c r="K611" s="227" t="e">
        <f>VLOOKUP(D611,#REF!,2,FALSE)</f>
        <v>#REF!</v>
      </c>
      <c r="L611" s="47"/>
      <c r="M611" s="33" t="s">
        <v>7365</v>
      </c>
      <c r="N611" s="47" t="str">
        <f t="shared" si="53"/>
        <v>13.002.000231.SEI -PINI</v>
      </c>
      <c r="O611" s="47"/>
      <c r="P611" t="str">
        <f t="shared" si="49"/>
        <v>MDF-Man-0570/15</v>
      </c>
      <c r="R611" s="178">
        <v>142.26105252600001</v>
      </c>
      <c r="T611" s="62" t="s">
        <v>5071</v>
      </c>
    </row>
    <row r="612" spans="1:20" ht="27" customHeight="1">
      <c r="A612" s="207" t="s">
        <v>2823</v>
      </c>
      <c r="B612" s="13" t="str">
        <f t="shared" si="50"/>
        <v>MDF-Man-0571/15</v>
      </c>
      <c r="C612" s="12" t="str">
        <f t="shared" si="51"/>
        <v>13.002.000232.SEI -PINI</v>
      </c>
      <c r="D612" s="17" t="s">
        <v>494</v>
      </c>
      <c r="E612" s="16" t="s">
        <v>1</v>
      </c>
      <c r="F612" s="110">
        <v>28</v>
      </c>
      <c r="G612" s="12"/>
      <c r="H612" s="254"/>
      <c r="I612" s="90">
        <f t="shared" si="52"/>
        <v>0</v>
      </c>
      <c r="J612" s="90">
        <v>26.13</v>
      </c>
      <c r="K612" s="227" t="e">
        <f>VLOOKUP(D612,#REF!,2,FALSE)</f>
        <v>#REF!</v>
      </c>
      <c r="L612" s="47"/>
      <c r="M612" s="33" t="s">
        <v>7366</v>
      </c>
      <c r="N612" s="47" t="str">
        <f t="shared" si="53"/>
        <v>13.002.000232.SEI -PINI</v>
      </c>
      <c r="O612" s="47"/>
      <c r="P612" t="str">
        <f t="shared" si="49"/>
        <v>MDF-Man-0571/15</v>
      </c>
      <c r="R612" s="178">
        <v>20.763727711440001</v>
      </c>
      <c r="T612" s="62" t="s">
        <v>5072</v>
      </c>
    </row>
    <row r="613" spans="1:20" ht="27" customHeight="1">
      <c r="A613" s="207" t="s">
        <v>2824</v>
      </c>
      <c r="B613" s="13" t="str">
        <f t="shared" si="50"/>
        <v>MDF-Man-0572/15</v>
      </c>
      <c r="C613" s="12" t="str">
        <f t="shared" si="51"/>
        <v>13.002.000233.SEI -PINI</v>
      </c>
      <c r="D613" s="17" t="s">
        <v>495</v>
      </c>
      <c r="E613" s="16" t="s">
        <v>1</v>
      </c>
      <c r="F613" s="110">
        <v>24</v>
      </c>
      <c r="G613" s="12"/>
      <c r="H613" s="254"/>
      <c r="I613" s="90">
        <f t="shared" si="52"/>
        <v>0</v>
      </c>
      <c r="J613" s="90">
        <v>27.81</v>
      </c>
      <c r="K613" s="227" t="e">
        <f>VLOOKUP(D613,#REF!,2,FALSE)</f>
        <v>#REF!</v>
      </c>
      <c r="L613" s="47"/>
      <c r="M613" s="33" t="s">
        <v>7367</v>
      </c>
      <c r="N613" s="47" t="str">
        <f t="shared" si="53"/>
        <v>13.002.000233.SEI -PINI</v>
      </c>
      <c r="O613" s="47"/>
      <c r="P613" t="str">
        <f t="shared" ref="P613:P676" si="54">T613&amp;"/15"</f>
        <v>MDF-Man-0572/15</v>
      </c>
      <c r="R613" s="178">
        <v>22.101282939400001</v>
      </c>
      <c r="T613" s="62" t="s">
        <v>5073</v>
      </c>
    </row>
    <row r="614" spans="1:20" ht="27" customHeight="1">
      <c r="A614" s="207" t="s">
        <v>2825</v>
      </c>
      <c r="B614" s="13" t="str">
        <f t="shared" si="50"/>
        <v>MDF-Man-0573/15</v>
      </c>
      <c r="C614" s="12" t="str">
        <f t="shared" si="51"/>
        <v>13.002.000234.SEI -PINI</v>
      </c>
      <c r="D614" s="17" t="s">
        <v>496</v>
      </c>
      <c r="E614" s="16" t="s">
        <v>1</v>
      </c>
      <c r="F614" s="110">
        <v>30</v>
      </c>
      <c r="G614" s="12"/>
      <c r="H614" s="254"/>
      <c r="I614" s="90">
        <f t="shared" si="52"/>
        <v>0</v>
      </c>
      <c r="J614" s="90">
        <v>43.81</v>
      </c>
      <c r="K614" s="227" t="e">
        <f>VLOOKUP(D614,#REF!,2,FALSE)</f>
        <v>#REF!</v>
      </c>
      <c r="L614" s="47"/>
      <c r="M614" s="33" t="s">
        <v>7368</v>
      </c>
      <c r="N614" s="47" t="str">
        <f t="shared" si="53"/>
        <v>13.002.000234.SEI -PINI</v>
      </c>
      <c r="O614" s="47"/>
      <c r="P614" t="str">
        <f t="shared" si="54"/>
        <v>MDF-Man-0573/15</v>
      </c>
      <c r="R614" s="178">
        <v>34.817306000000002</v>
      </c>
      <c r="T614" s="62" t="s">
        <v>5074</v>
      </c>
    </row>
    <row r="615" spans="1:20" ht="27" customHeight="1">
      <c r="A615" s="207" t="s">
        <v>2826</v>
      </c>
      <c r="B615" s="13" t="str">
        <f t="shared" si="50"/>
        <v>MDF-Man-0574/15</v>
      </c>
      <c r="C615" s="12" t="str">
        <f t="shared" si="51"/>
        <v>13.002.000235.SEI -PINI</v>
      </c>
      <c r="D615" s="17" t="s">
        <v>497</v>
      </c>
      <c r="E615" s="16" t="s">
        <v>1</v>
      </c>
      <c r="F615" s="110">
        <v>26</v>
      </c>
      <c r="G615" s="12"/>
      <c r="H615" s="254"/>
      <c r="I615" s="90">
        <f t="shared" si="52"/>
        <v>0</v>
      </c>
      <c r="J615" s="90">
        <v>24.43</v>
      </c>
      <c r="K615" s="227" t="e">
        <f>VLOOKUP(D615,#REF!,2,FALSE)</f>
        <v>#REF!</v>
      </c>
      <c r="L615" s="47"/>
      <c r="M615" s="33" t="s">
        <v>7369</v>
      </c>
      <c r="N615" s="47" t="str">
        <f t="shared" si="53"/>
        <v>13.002.000235.SEI -PINI</v>
      </c>
      <c r="O615" s="47"/>
      <c r="P615" t="str">
        <f t="shared" si="54"/>
        <v>MDF-Man-0574/15</v>
      </c>
      <c r="R615" s="178">
        <v>19.416221574999998</v>
      </c>
      <c r="T615" s="62" t="s">
        <v>5075</v>
      </c>
    </row>
    <row r="616" spans="1:20" ht="27" customHeight="1">
      <c r="A616" s="207" t="s">
        <v>2827</v>
      </c>
      <c r="B616" s="13" t="str">
        <f t="shared" ref="B616:B679" si="55">P616</f>
        <v>MDF-Man-0575/15</v>
      </c>
      <c r="C616" s="12" t="str">
        <f t="shared" ref="C616:C679" si="56">N616</f>
        <v>13.002.000236.SEI -PINI</v>
      </c>
      <c r="D616" s="17" t="s">
        <v>498</v>
      </c>
      <c r="E616" s="16" t="s">
        <v>1</v>
      </c>
      <c r="F616" s="110">
        <v>28</v>
      </c>
      <c r="G616" s="12"/>
      <c r="H616" s="254"/>
      <c r="I616" s="90">
        <f t="shared" si="52"/>
        <v>0</v>
      </c>
      <c r="J616" s="90">
        <v>25.44</v>
      </c>
      <c r="K616" s="227" t="e">
        <f>VLOOKUP(D616,#REF!,2,FALSE)</f>
        <v>#REF!</v>
      </c>
      <c r="L616" s="47"/>
      <c r="M616" s="33" t="s">
        <v>7370</v>
      </c>
      <c r="N616" s="47" t="str">
        <f t="shared" si="53"/>
        <v>13.002.000236.SEI -PINI</v>
      </c>
      <c r="O616" s="47"/>
      <c r="P616" t="str">
        <f t="shared" si="54"/>
        <v>MDF-Man-0575/15</v>
      </c>
      <c r="R616" s="178">
        <v>20.216221574999999</v>
      </c>
      <c r="T616" s="62" t="s">
        <v>5076</v>
      </c>
    </row>
    <row r="617" spans="1:20" ht="27" customHeight="1">
      <c r="A617" s="207" t="s">
        <v>2828</v>
      </c>
      <c r="B617" s="13" t="str">
        <f t="shared" si="55"/>
        <v>MDF-Man-0576/15</v>
      </c>
      <c r="C617" s="12" t="str">
        <f t="shared" si="56"/>
        <v>13.002.000237.SEI -PINI</v>
      </c>
      <c r="D617" s="17" t="s">
        <v>499</v>
      </c>
      <c r="E617" s="16" t="s">
        <v>1</v>
      </c>
      <c r="F617" s="110">
        <v>25</v>
      </c>
      <c r="G617" s="12"/>
      <c r="H617" s="254"/>
      <c r="I617" s="90">
        <f t="shared" si="52"/>
        <v>0</v>
      </c>
      <c r="J617" s="90">
        <v>28</v>
      </c>
      <c r="K617" s="227" t="e">
        <f>VLOOKUP(D617,#REF!,2,FALSE)</f>
        <v>#REF!</v>
      </c>
      <c r="L617" s="47"/>
      <c r="M617" s="33" t="s">
        <v>7371</v>
      </c>
      <c r="N617" s="47" t="str">
        <f t="shared" si="53"/>
        <v>13.002.000237.SEI -PINI</v>
      </c>
      <c r="O617" s="47"/>
      <c r="P617" t="str">
        <f t="shared" si="54"/>
        <v>MDF-Man-0576/15</v>
      </c>
      <c r="R617" s="178">
        <v>22.248854531200003</v>
      </c>
      <c r="T617" s="62" t="s">
        <v>5077</v>
      </c>
    </row>
    <row r="618" spans="1:20" ht="27" customHeight="1">
      <c r="A618" s="207" t="s">
        <v>2829</v>
      </c>
      <c r="B618" s="13" t="str">
        <f t="shared" si="55"/>
        <v>MDF-Man-0577/15</v>
      </c>
      <c r="C618" s="12" t="str">
        <f t="shared" si="56"/>
        <v>13.002.000238.SEI -PINI</v>
      </c>
      <c r="D618" s="17" t="s">
        <v>500</v>
      </c>
      <c r="E618" s="16" t="s">
        <v>1</v>
      </c>
      <c r="F618" s="110">
        <v>25</v>
      </c>
      <c r="G618" s="12"/>
      <c r="H618" s="254"/>
      <c r="I618" s="90">
        <f t="shared" si="52"/>
        <v>0</v>
      </c>
      <c r="J618" s="90">
        <v>42.49</v>
      </c>
      <c r="K618" s="227" t="e">
        <f>VLOOKUP(D618,#REF!,2,FALSE)</f>
        <v>#REF!</v>
      </c>
      <c r="L618" s="47"/>
      <c r="M618" s="33" t="s">
        <v>7372</v>
      </c>
      <c r="N618" s="47" t="str">
        <f t="shared" si="53"/>
        <v>13.002.000238.SEI -PINI</v>
      </c>
      <c r="O618" s="47"/>
      <c r="P618" t="str">
        <f t="shared" si="54"/>
        <v>MDF-Man-0577/15</v>
      </c>
      <c r="R618" s="178">
        <v>33.763553199999997</v>
      </c>
      <c r="T618" s="62" t="s">
        <v>5078</v>
      </c>
    </row>
    <row r="619" spans="1:20" ht="27" customHeight="1">
      <c r="A619" s="207" t="s">
        <v>2830</v>
      </c>
      <c r="B619" s="13" t="str">
        <f t="shared" si="55"/>
        <v>MDF-Man-0578/15</v>
      </c>
      <c r="C619" s="12" t="str">
        <f t="shared" si="56"/>
        <v>13.002.000239.SEI -PINI</v>
      </c>
      <c r="D619" s="17" t="s">
        <v>501</v>
      </c>
      <c r="E619" s="16" t="s">
        <v>1</v>
      </c>
      <c r="F619" s="110">
        <v>28</v>
      </c>
      <c r="G619" s="12"/>
      <c r="H619" s="254"/>
      <c r="I619" s="90">
        <f t="shared" si="52"/>
        <v>0</v>
      </c>
      <c r="J619" s="90">
        <v>41.99</v>
      </c>
      <c r="K619" s="227" t="e">
        <f>VLOOKUP(D619,#REF!,2,FALSE)</f>
        <v>#REF!</v>
      </c>
      <c r="L619" s="47"/>
      <c r="M619" s="33" t="s">
        <v>7373</v>
      </c>
      <c r="N619" s="47" t="str">
        <f t="shared" si="53"/>
        <v>13.002.000239.SEI -PINI</v>
      </c>
      <c r="O619" s="47"/>
      <c r="P619" t="str">
        <f t="shared" si="54"/>
        <v>MDF-Man-0578/15</v>
      </c>
      <c r="R619" s="178">
        <v>33.367927199999997</v>
      </c>
      <c r="T619" s="62" t="s">
        <v>5079</v>
      </c>
    </row>
    <row r="620" spans="1:20" ht="27" customHeight="1">
      <c r="A620" s="207" t="s">
        <v>2831</v>
      </c>
      <c r="B620" s="13" t="str">
        <f t="shared" si="55"/>
        <v>MDF-Man-0579/15</v>
      </c>
      <c r="C620" s="12" t="str">
        <f t="shared" si="56"/>
        <v>13.002.000240.SEI -PINI</v>
      </c>
      <c r="D620" s="17" t="s">
        <v>502</v>
      </c>
      <c r="E620" s="16" t="s">
        <v>1</v>
      </c>
      <c r="F620" s="110">
        <v>23</v>
      </c>
      <c r="G620" s="12"/>
      <c r="H620" s="254"/>
      <c r="I620" s="90">
        <f t="shared" si="52"/>
        <v>0</v>
      </c>
      <c r="J620" s="90">
        <v>53.52</v>
      </c>
      <c r="K620" s="227" t="e">
        <f>VLOOKUP(D620,#REF!,2,FALSE)</f>
        <v>#REF!</v>
      </c>
      <c r="L620" s="47"/>
      <c r="M620" s="33" t="s">
        <v>7374</v>
      </c>
      <c r="N620" s="47" t="str">
        <f t="shared" si="53"/>
        <v>13.002.000240.SEI -PINI</v>
      </c>
      <c r="O620" s="47"/>
      <c r="P620" t="str">
        <f t="shared" si="54"/>
        <v>MDF-Man-0579/15</v>
      </c>
      <c r="R620" s="178">
        <v>42.531153800000006</v>
      </c>
      <c r="T620" s="62" t="s">
        <v>5080</v>
      </c>
    </row>
    <row r="621" spans="1:20" ht="27" customHeight="1">
      <c r="A621" s="207" t="s">
        <v>2832</v>
      </c>
      <c r="B621" s="13" t="str">
        <f t="shared" si="55"/>
        <v>MDF-Man-0580/15</v>
      </c>
      <c r="C621" s="12" t="str">
        <f t="shared" si="56"/>
        <v>13.002.000241.SEI -PINI</v>
      </c>
      <c r="D621" s="17" t="s">
        <v>503</v>
      </c>
      <c r="E621" s="16" t="s">
        <v>1</v>
      </c>
      <c r="F621" s="110">
        <v>12</v>
      </c>
      <c r="G621" s="12"/>
      <c r="H621" s="254"/>
      <c r="I621" s="90">
        <f t="shared" si="52"/>
        <v>0</v>
      </c>
      <c r="J621" s="90">
        <v>46.64</v>
      </c>
      <c r="K621" s="227" t="e">
        <f>VLOOKUP(D621,#REF!,2,FALSE)</f>
        <v>#REF!</v>
      </c>
      <c r="L621" s="47"/>
      <c r="M621" s="33" t="s">
        <v>7375</v>
      </c>
      <c r="N621" s="47" t="str">
        <f t="shared" si="53"/>
        <v>13.002.000241.SEI -PINI</v>
      </c>
      <c r="O621" s="47"/>
      <c r="P621" t="str">
        <f t="shared" si="54"/>
        <v>MDF-Man-0580/15</v>
      </c>
      <c r="R621" s="178">
        <v>37.066036799999999</v>
      </c>
      <c r="T621" s="62" t="s">
        <v>5081</v>
      </c>
    </row>
    <row r="622" spans="1:20" ht="27" customHeight="1">
      <c r="A622" s="207" t="s">
        <v>2833</v>
      </c>
      <c r="B622" s="13" t="str">
        <f t="shared" si="55"/>
        <v>MDF-Man-0581/15</v>
      </c>
      <c r="C622" s="12" t="str">
        <f t="shared" si="56"/>
        <v>13.002.000242.SEI -PINI</v>
      </c>
      <c r="D622" s="17" t="s">
        <v>504</v>
      </c>
      <c r="E622" s="16" t="s">
        <v>1</v>
      </c>
      <c r="F622" s="110">
        <v>12</v>
      </c>
      <c r="G622" s="12"/>
      <c r="H622" s="254"/>
      <c r="I622" s="90">
        <f t="shared" si="52"/>
        <v>0</v>
      </c>
      <c r="J622" s="90">
        <v>80.33</v>
      </c>
      <c r="K622" s="227" t="e">
        <f>VLOOKUP(D622,#REF!,2,FALSE)</f>
        <v>#REF!</v>
      </c>
      <c r="L622" s="47"/>
      <c r="M622" s="33" t="s">
        <v>7376</v>
      </c>
      <c r="N622" s="47" t="str">
        <f t="shared" si="53"/>
        <v>13.002.000242.SEI -PINI</v>
      </c>
      <c r="O622" s="47"/>
      <c r="P622" t="str">
        <f t="shared" si="54"/>
        <v>MDF-Man-0581/15</v>
      </c>
      <c r="R622" s="178">
        <v>63.834216113899998</v>
      </c>
      <c r="T622" s="62" t="s">
        <v>5082</v>
      </c>
    </row>
    <row r="623" spans="1:20" ht="27" customHeight="1">
      <c r="A623" s="207" t="s">
        <v>2834</v>
      </c>
      <c r="B623" s="13" t="str">
        <f t="shared" si="55"/>
        <v>MDF-Man-0582/15</v>
      </c>
      <c r="C623" s="12" t="str">
        <f t="shared" si="56"/>
        <v>13.002.000243.SEI -PINI</v>
      </c>
      <c r="D623" s="17" t="s">
        <v>505</v>
      </c>
      <c r="E623" s="16" t="s">
        <v>1</v>
      </c>
      <c r="F623" s="110">
        <v>16</v>
      </c>
      <c r="G623" s="12"/>
      <c r="H623" s="254"/>
      <c r="I623" s="90">
        <f t="shared" si="52"/>
        <v>0</v>
      </c>
      <c r="J623" s="90">
        <v>80.33</v>
      </c>
      <c r="K623" s="227" t="e">
        <f>VLOOKUP(D623,#REF!,2,FALSE)</f>
        <v>#REF!</v>
      </c>
      <c r="L623" s="47"/>
      <c r="M623" s="33" t="s">
        <v>7377</v>
      </c>
      <c r="N623" s="47" t="str">
        <f t="shared" si="53"/>
        <v>13.002.000243.SEI -PINI</v>
      </c>
      <c r="O623" s="47"/>
      <c r="P623" t="str">
        <f t="shared" si="54"/>
        <v>MDF-Man-0582/15</v>
      </c>
      <c r="R623" s="178">
        <v>63.834216113899998</v>
      </c>
      <c r="T623" s="62" t="s">
        <v>5083</v>
      </c>
    </row>
    <row r="624" spans="1:20" ht="27" customHeight="1">
      <c r="A624" s="207" t="s">
        <v>2835</v>
      </c>
      <c r="B624" s="13" t="str">
        <f t="shared" si="55"/>
        <v>MDF-Man-0583/15</v>
      </c>
      <c r="C624" s="12" t="str">
        <f t="shared" si="56"/>
        <v>13.002.000244.SEI -PINI</v>
      </c>
      <c r="D624" s="17" t="s">
        <v>506</v>
      </c>
      <c r="E624" s="16" t="s">
        <v>1</v>
      </c>
      <c r="F624" s="110">
        <v>16</v>
      </c>
      <c r="G624" s="12"/>
      <c r="H624" s="254"/>
      <c r="I624" s="90">
        <f t="shared" si="52"/>
        <v>0</v>
      </c>
      <c r="J624" s="90">
        <v>85.52</v>
      </c>
      <c r="K624" s="227" t="e">
        <f>VLOOKUP(D624,#REF!,2,FALSE)</f>
        <v>#REF!</v>
      </c>
      <c r="L624" s="47"/>
      <c r="M624" s="33" t="s">
        <v>7378</v>
      </c>
      <c r="N624" s="47" t="str">
        <f t="shared" si="53"/>
        <v>13.002.000244.SEI -PINI</v>
      </c>
      <c r="O624" s="47"/>
      <c r="P624" t="str">
        <f t="shared" si="54"/>
        <v>MDF-Man-0583/15</v>
      </c>
      <c r="R624" s="178">
        <v>67.960792971499998</v>
      </c>
      <c r="T624" s="62" t="s">
        <v>5084</v>
      </c>
    </row>
    <row r="625" spans="1:20" ht="27" customHeight="1">
      <c r="A625" s="207" t="s">
        <v>2836</v>
      </c>
      <c r="B625" s="13" t="str">
        <f t="shared" si="55"/>
        <v>MDF-Man-0584/15</v>
      </c>
      <c r="C625" s="12" t="str">
        <f t="shared" si="56"/>
        <v>13.002.000245.SEI -PINI</v>
      </c>
      <c r="D625" s="17" t="s">
        <v>507</v>
      </c>
      <c r="E625" s="16" t="s">
        <v>1</v>
      </c>
      <c r="F625" s="110">
        <v>12</v>
      </c>
      <c r="G625" s="12"/>
      <c r="H625" s="254"/>
      <c r="I625" s="90">
        <f t="shared" si="52"/>
        <v>0</v>
      </c>
      <c r="J625" s="90">
        <v>84.36</v>
      </c>
      <c r="K625" s="227" t="e">
        <f>VLOOKUP(D625,#REF!,2,FALSE)</f>
        <v>#REF!</v>
      </c>
      <c r="L625" s="47"/>
      <c r="M625" s="33" t="s">
        <v>7379</v>
      </c>
      <c r="N625" s="47" t="str">
        <f t="shared" si="53"/>
        <v>13.002.000245.SEI -PINI</v>
      </c>
      <c r="O625" s="47"/>
      <c r="P625" t="str">
        <f t="shared" si="54"/>
        <v>MDF-Man-0584/15</v>
      </c>
      <c r="R625" s="178">
        <v>67.039969379799999</v>
      </c>
      <c r="T625" s="62" t="s">
        <v>5085</v>
      </c>
    </row>
    <row r="626" spans="1:20" ht="27" customHeight="1">
      <c r="A626" s="207" t="s">
        <v>2837</v>
      </c>
      <c r="B626" s="13" t="str">
        <f t="shared" si="55"/>
        <v>MDF-Man-0585/15</v>
      </c>
      <c r="C626" s="12" t="str">
        <f t="shared" si="56"/>
        <v>13.002.000246.SEI -PINI</v>
      </c>
      <c r="D626" s="17" t="s">
        <v>508</v>
      </c>
      <c r="E626" s="16" t="s">
        <v>1</v>
      </c>
      <c r="F626" s="110">
        <v>12</v>
      </c>
      <c r="G626" s="12"/>
      <c r="H626" s="254"/>
      <c r="I626" s="90">
        <f t="shared" si="52"/>
        <v>0</v>
      </c>
      <c r="J626" s="90">
        <v>84.36</v>
      </c>
      <c r="K626" s="227" t="e">
        <f>VLOOKUP(D626,#REF!,2,FALSE)</f>
        <v>#REF!</v>
      </c>
      <c r="L626" s="47"/>
      <c r="M626" s="33" t="s">
        <v>7380</v>
      </c>
      <c r="N626" s="47" t="str">
        <f t="shared" si="53"/>
        <v>13.002.000246.SEI -PINI</v>
      </c>
      <c r="O626" s="47"/>
      <c r="P626" t="str">
        <f t="shared" si="54"/>
        <v>MDF-Man-0585/15</v>
      </c>
      <c r="R626" s="178">
        <v>67.039969379799999</v>
      </c>
      <c r="T626" s="62" t="s">
        <v>5086</v>
      </c>
    </row>
    <row r="627" spans="1:20" ht="27" customHeight="1">
      <c r="A627" s="207" t="s">
        <v>2838</v>
      </c>
      <c r="B627" s="13" t="str">
        <f t="shared" si="55"/>
        <v>MDF-Man-0586/15</v>
      </c>
      <c r="C627" s="12" t="str">
        <f t="shared" si="56"/>
        <v>13.002.000247.SEI -PINI</v>
      </c>
      <c r="D627" s="17" t="s">
        <v>509</v>
      </c>
      <c r="E627" s="16" t="s">
        <v>1</v>
      </c>
      <c r="F627" s="110">
        <v>6</v>
      </c>
      <c r="G627" s="12"/>
      <c r="H627" s="254"/>
      <c r="I627" s="90">
        <f t="shared" si="52"/>
        <v>0</v>
      </c>
      <c r="J627" s="90">
        <v>83.25</v>
      </c>
      <c r="K627" s="227" t="e">
        <f>VLOOKUP(D627,#REF!,2,FALSE)</f>
        <v>#REF!</v>
      </c>
      <c r="L627" s="47"/>
      <c r="M627" s="33" t="s">
        <v>7381</v>
      </c>
      <c r="N627" s="47" t="str">
        <f t="shared" si="53"/>
        <v>13.002.000247.SEI -PINI</v>
      </c>
      <c r="O627" s="47"/>
      <c r="P627" t="str">
        <f t="shared" si="54"/>
        <v>MDF-Man-0586/15</v>
      </c>
      <c r="R627" s="178">
        <v>66.152062269999988</v>
      </c>
      <c r="T627" s="62" t="s">
        <v>5087</v>
      </c>
    </row>
    <row r="628" spans="1:20" ht="27" customHeight="1">
      <c r="A628" s="207" t="s">
        <v>2839</v>
      </c>
      <c r="B628" s="13" t="str">
        <f t="shared" si="55"/>
        <v>MDF-Man-0587/15</v>
      </c>
      <c r="C628" s="12" t="str">
        <f t="shared" si="56"/>
        <v>13.002.000248.SEI -PINI</v>
      </c>
      <c r="D628" s="17" t="s">
        <v>510</v>
      </c>
      <c r="E628" s="16" t="s">
        <v>1</v>
      </c>
      <c r="F628" s="110">
        <v>6</v>
      </c>
      <c r="G628" s="12"/>
      <c r="H628" s="254"/>
      <c r="I628" s="90">
        <f t="shared" si="52"/>
        <v>0</v>
      </c>
      <c r="J628" s="90">
        <v>44.07</v>
      </c>
      <c r="K628" s="227" t="e">
        <f>VLOOKUP(D628,#REF!,2,FALSE)</f>
        <v>#REF!</v>
      </c>
      <c r="L628" s="47"/>
      <c r="M628" s="33" t="s">
        <v>7382</v>
      </c>
      <c r="N628" s="47" t="str">
        <f t="shared" si="53"/>
        <v>13.002.000248.SEI -PINI</v>
      </c>
      <c r="O628" s="47"/>
      <c r="P628" t="str">
        <f t="shared" si="54"/>
        <v>MDF-Man-0587/15</v>
      </c>
      <c r="R628" s="178">
        <v>35.018999999999998</v>
      </c>
      <c r="T628" s="62" t="s">
        <v>5088</v>
      </c>
    </row>
    <row r="629" spans="1:20" ht="27" customHeight="1">
      <c r="A629" s="207" t="s">
        <v>2840</v>
      </c>
      <c r="B629" s="13" t="str">
        <f t="shared" si="55"/>
        <v>MDF-Man-0588/15</v>
      </c>
      <c r="C629" s="12" t="str">
        <f t="shared" si="56"/>
        <v>13.002.000249.SEI -PINI</v>
      </c>
      <c r="D629" s="17" t="s">
        <v>511</v>
      </c>
      <c r="E629" s="16" t="s">
        <v>1</v>
      </c>
      <c r="F629" s="110">
        <v>6</v>
      </c>
      <c r="G629" s="12"/>
      <c r="H629" s="254"/>
      <c r="I629" s="90">
        <f t="shared" si="52"/>
        <v>0</v>
      </c>
      <c r="J629" s="90">
        <v>44.68</v>
      </c>
      <c r="K629" s="227" t="e">
        <f>VLOOKUP(D629,#REF!,2,FALSE)</f>
        <v>#REF!</v>
      </c>
      <c r="L629" s="47"/>
      <c r="M629" s="33" t="s">
        <v>7383</v>
      </c>
      <c r="N629" s="47" t="str">
        <f t="shared" si="53"/>
        <v>13.002.000249.SEI -PINI</v>
      </c>
      <c r="O629" s="47"/>
      <c r="P629" t="str">
        <f t="shared" si="54"/>
        <v>MDF-Man-0588/15</v>
      </c>
      <c r="R629" s="178">
        <v>35.5070324</v>
      </c>
      <c r="T629" s="62" t="s">
        <v>5089</v>
      </c>
    </row>
    <row r="630" spans="1:20" ht="27" customHeight="1">
      <c r="A630" s="207" t="s">
        <v>2841</v>
      </c>
      <c r="B630" s="13" t="str">
        <f t="shared" si="55"/>
        <v>MDF-Man-0589/15</v>
      </c>
      <c r="C630" s="12" t="str">
        <f t="shared" si="56"/>
        <v>13.002.000250.SEI -PINI</v>
      </c>
      <c r="D630" s="17" t="s">
        <v>512</v>
      </c>
      <c r="E630" s="16" t="s">
        <v>1</v>
      </c>
      <c r="F630" s="110">
        <v>10</v>
      </c>
      <c r="G630" s="12"/>
      <c r="H630" s="254"/>
      <c r="I630" s="90">
        <f t="shared" si="52"/>
        <v>0</v>
      </c>
      <c r="J630" s="90">
        <v>48.45</v>
      </c>
      <c r="K630" s="227" t="e">
        <f>VLOOKUP(D630,#REF!,2,FALSE)</f>
        <v>#REF!</v>
      </c>
      <c r="L630" s="47"/>
      <c r="M630" s="33" t="s">
        <v>7384</v>
      </c>
      <c r="N630" s="47" t="str">
        <f t="shared" si="53"/>
        <v>13.002.000250.SEI -PINI</v>
      </c>
      <c r="O630" s="47"/>
      <c r="P630" t="str">
        <f t="shared" si="54"/>
        <v>MDF-Man-0589/15</v>
      </c>
      <c r="R630" s="178">
        <v>38.503698</v>
      </c>
      <c r="T630" s="62" t="s">
        <v>5090</v>
      </c>
    </row>
    <row r="631" spans="1:20" ht="27" customHeight="1">
      <c r="A631" s="207" t="s">
        <v>2842</v>
      </c>
      <c r="B631" s="13" t="str">
        <f t="shared" si="55"/>
        <v>MDF-Man-0590/15</v>
      </c>
      <c r="C631" s="12" t="str">
        <f t="shared" si="56"/>
        <v>13.002.000251.SEI -PINI</v>
      </c>
      <c r="D631" s="17" t="s">
        <v>513</v>
      </c>
      <c r="E631" s="16" t="s">
        <v>1</v>
      </c>
      <c r="F631" s="110">
        <v>22</v>
      </c>
      <c r="G631" s="12"/>
      <c r="H631" s="254"/>
      <c r="I631" s="90">
        <f t="shared" si="52"/>
        <v>0</v>
      </c>
      <c r="J631" s="90">
        <v>13.2</v>
      </c>
      <c r="K631" s="227" t="e">
        <f>VLOOKUP(D631,#REF!,2,FALSE)</f>
        <v>#REF!</v>
      </c>
      <c r="L631" s="47"/>
      <c r="M631" s="33" t="s">
        <v>7385</v>
      </c>
      <c r="N631" s="47" t="str">
        <f t="shared" si="53"/>
        <v>13.002.000251.SEI -PINI</v>
      </c>
      <c r="O631" s="47"/>
      <c r="P631" t="str">
        <f t="shared" si="54"/>
        <v>MDF-Man-0590/15</v>
      </c>
      <c r="R631" s="178">
        <v>10.488083284</v>
      </c>
      <c r="T631" s="62" t="s">
        <v>5091</v>
      </c>
    </row>
    <row r="632" spans="1:20" ht="27" customHeight="1">
      <c r="A632" s="207" t="s">
        <v>2843</v>
      </c>
      <c r="B632" s="13" t="str">
        <f t="shared" si="55"/>
        <v>MDF-Man-0591/15</v>
      </c>
      <c r="C632" s="12" t="str">
        <f t="shared" si="56"/>
        <v>13.002.000252.SEI -PINI</v>
      </c>
      <c r="D632" s="17" t="s">
        <v>514</v>
      </c>
      <c r="E632" s="16" t="s">
        <v>1</v>
      </c>
      <c r="F632" s="110">
        <v>21</v>
      </c>
      <c r="G632" s="12"/>
      <c r="H632" s="254"/>
      <c r="I632" s="90">
        <f t="shared" si="52"/>
        <v>0</v>
      </c>
      <c r="J632" s="90">
        <v>13.11</v>
      </c>
      <c r="K632" s="227" t="e">
        <f>VLOOKUP(D632,#REF!,2,FALSE)</f>
        <v>#REF!</v>
      </c>
      <c r="L632" s="47"/>
      <c r="M632" s="33" t="s">
        <v>7386</v>
      </c>
      <c r="N632" s="47" t="str">
        <f t="shared" si="53"/>
        <v>13.002.000252.SEI -PINI</v>
      </c>
      <c r="O632" s="47"/>
      <c r="P632" t="str">
        <f t="shared" si="54"/>
        <v>MDF-Man-0591/15</v>
      </c>
      <c r="R632" s="178">
        <v>10.417253909200001</v>
      </c>
      <c r="T632" s="62" t="s">
        <v>5092</v>
      </c>
    </row>
    <row r="633" spans="1:20" ht="27" customHeight="1">
      <c r="A633" s="207" t="s">
        <v>2844</v>
      </c>
      <c r="B633" s="13" t="str">
        <f t="shared" si="55"/>
        <v>MDF-Man-0592/15</v>
      </c>
      <c r="C633" s="12" t="str">
        <f t="shared" si="56"/>
        <v>13.002.000253.SEI -PINI</v>
      </c>
      <c r="D633" s="17" t="s">
        <v>515</v>
      </c>
      <c r="E633" s="16" t="s">
        <v>1</v>
      </c>
      <c r="F633" s="110">
        <v>21</v>
      </c>
      <c r="G633" s="12"/>
      <c r="H633" s="254"/>
      <c r="I633" s="90">
        <f t="shared" ref="I633:I696" si="57">ROUND(G633,2)</f>
        <v>0</v>
      </c>
      <c r="J633" s="90">
        <v>16.95</v>
      </c>
      <c r="K633" s="227" t="e">
        <f>VLOOKUP(D633,#REF!,2,FALSE)</f>
        <v>#REF!</v>
      </c>
      <c r="L633" s="47"/>
      <c r="M633" s="33" t="s">
        <v>7387</v>
      </c>
      <c r="N633" s="47" t="str">
        <f t="shared" si="53"/>
        <v>13.002.000253.SEI -PINI</v>
      </c>
      <c r="O633" s="47"/>
      <c r="P633" t="str">
        <f t="shared" si="54"/>
        <v>MDF-Man-0592/15</v>
      </c>
      <c r="R633" s="178">
        <v>13.472237162240001</v>
      </c>
      <c r="T633" s="62" t="s">
        <v>5093</v>
      </c>
    </row>
    <row r="634" spans="1:20" ht="27" customHeight="1">
      <c r="A634" s="207" t="s">
        <v>2845</v>
      </c>
      <c r="B634" s="13" t="str">
        <f t="shared" si="55"/>
        <v>MDF-Man-0593/15</v>
      </c>
      <c r="C634" s="12" t="str">
        <f t="shared" si="56"/>
        <v>13.002.000254.SEI -PINI</v>
      </c>
      <c r="D634" s="17" t="s">
        <v>516</v>
      </c>
      <c r="E634" s="16" t="s">
        <v>1</v>
      </c>
      <c r="F634" s="110">
        <v>6</v>
      </c>
      <c r="G634" s="12"/>
      <c r="H634" s="254"/>
      <c r="I634" s="90">
        <f t="shared" si="57"/>
        <v>0</v>
      </c>
      <c r="J634" s="90">
        <v>97.43</v>
      </c>
      <c r="K634" s="227" t="e">
        <f>VLOOKUP(D634,#REF!,2,FALSE)</f>
        <v>#REF!</v>
      </c>
      <c r="L634" s="47"/>
      <c r="M634" s="33" t="s">
        <v>7388</v>
      </c>
      <c r="N634" s="47" t="str">
        <f t="shared" si="53"/>
        <v>13.002.000254.SEI -PINI</v>
      </c>
      <c r="O634" s="47"/>
      <c r="P634" t="str">
        <f t="shared" si="54"/>
        <v>MDF-Man-0593/15</v>
      </c>
      <c r="R634" s="178">
        <v>77.423606575999997</v>
      </c>
      <c r="T634" s="62" t="s">
        <v>5094</v>
      </c>
    </row>
    <row r="635" spans="1:20" ht="27" customHeight="1">
      <c r="A635" s="207" t="s">
        <v>2846</v>
      </c>
      <c r="B635" s="13" t="str">
        <f t="shared" si="55"/>
        <v>MDF-Man-0594/15</v>
      </c>
      <c r="C635" s="12" t="str">
        <f t="shared" si="56"/>
        <v>13.002.000255.SEI -PINI</v>
      </c>
      <c r="D635" s="17" t="s">
        <v>517</v>
      </c>
      <c r="E635" s="16" t="s">
        <v>1</v>
      </c>
      <c r="F635" s="110">
        <v>20</v>
      </c>
      <c r="G635" s="12"/>
      <c r="H635" s="254"/>
      <c r="I635" s="90">
        <f t="shared" si="57"/>
        <v>0</v>
      </c>
      <c r="J635" s="90">
        <v>29.69</v>
      </c>
      <c r="K635" s="227" t="e">
        <f>VLOOKUP(D635,#REF!,2,FALSE)</f>
        <v>#REF!</v>
      </c>
      <c r="L635" s="47"/>
      <c r="M635" s="33" t="s">
        <v>7389</v>
      </c>
      <c r="N635" s="47" t="str">
        <f t="shared" si="53"/>
        <v>13.002.000255.SEI -PINI</v>
      </c>
      <c r="O635" s="47"/>
      <c r="P635" t="str">
        <f t="shared" si="54"/>
        <v>MDF-Man-0594/15</v>
      </c>
      <c r="R635" s="178">
        <v>23.595378929419997</v>
      </c>
      <c r="T635" s="62" t="s">
        <v>5095</v>
      </c>
    </row>
    <row r="636" spans="1:20" ht="27" customHeight="1">
      <c r="A636" s="207" t="s">
        <v>2847</v>
      </c>
      <c r="B636" s="13" t="str">
        <f t="shared" si="55"/>
        <v>MDF-Man-0595/15</v>
      </c>
      <c r="C636" s="12" t="str">
        <f t="shared" si="56"/>
        <v>13.002.000256.SEI -PINI</v>
      </c>
      <c r="D636" s="17" t="s">
        <v>518</v>
      </c>
      <c r="E636" s="16" t="s">
        <v>1</v>
      </c>
      <c r="F636" s="110">
        <v>18</v>
      </c>
      <c r="G636" s="12"/>
      <c r="H636" s="254"/>
      <c r="I636" s="90">
        <f t="shared" si="57"/>
        <v>0</v>
      </c>
      <c r="J636" s="90">
        <v>56.51</v>
      </c>
      <c r="K636" s="227" t="e">
        <f>VLOOKUP(D636,#REF!,2,FALSE)</f>
        <v>#REF!</v>
      </c>
      <c r="L636" s="47"/>
      <c r="M636" s="33" t="s">
        <v>7390</v>
      </c>
      <c r="N636" s="47" t="str">
        <f t="shared" si="53"/>
        <v>13.002.000256.SEI -PINI</v>
      </c>
      <c r="O636" s="47"/>
      <c r="P636" t="str">
        <f t="shared" si="54"/>
        <v>MDF-Man-0595/15</v>
      </c>
      <c r="R636" s="178">
        <v>44.90752573364</v>
      </c>
      <c r="T636" s="62" t="s">
        <v>5096</v>
      </c>
    </row>
    <row r="637" spans="1:20" ht="27" customHeight="1">
      <c r="A637" s="207" t="s">
        <v>2848</v>
      </c>
      <c r="B637" s="13" t="str">
        <f t="shared" si="55"/>
        <v>MDF-Man-0596/15</v>
      </c>
      <c r="C637" s="12" t="str">
        <f t="shared" si="56"/>
        <v>13.002.000257.SEI -PINI</v>
      </c>
      <c r="D637" s="17" t="s">
        <v>519</v>
      </c>
      <c r="E637" s="16" t="s">
        <v>1</v>
      </c>
      <c r="F637" s="110">
        <v>16</v>
      </c>
      <c r="G637" s="12"/>
      <c r="H637" s="254"/>
      <c r="I637" s="90">
        <f t="shared" si="57"/>
        <v>0</v>
      </c>
      <c r="J637" s="90">
        <v>73.89</v>
      </c>
      <c r="K637" s="227" t="e">
        <f>VLOOKUP(D637,#REF!,2,FALSE)</f>
        <v>#REF!</v>
      </c>
      <c r="L637" s="47"/>
      <c r="M637" s="33" t="s">
        <v>7391</v>
      </c>
      <c r="N637" s="47" t="str">
        <f t="shared" si="53"/>
        <v>13.002.000257.SEI -PINI</v>
      </c>
      <c r="O637" s="47"/>
      <c r="P637" t="str">
        <f t="shared" si="54"/>
        <v>MDF-Man-0596/15</v>
      </c>
      <c r="R637" s="178">
        <v>58.713827776480002</v>
      </c>
      <c r="T637" s="62" t="s">
        <v>5097</v>
      </c>
    </row>
    <row r="638" spans="1:20" ht="27" customHeight="1">
      <c r="A638" s="207" t="s">
        <v>2849</v>
      </c>
      <c r="B638" s="13" t="str">
        <f t="shared" si="55"/>
        <v>MDF-Man-0597/15</v>
      </c>
      <c r="C638" s="12" t="str">
        <f t="shared" si="56"/>
        <v>13.002.000258.SEI -PINI</v>
      </c>
      <c r="D638" s="17" t="s">
        <v>520</v>
      </c>
      <c r="E638" s="16" t="s">
        <v>1</v>
      </c>
      <c r="F638" s="110">
        <v>28</v>
      </c>
      <c r="G638" s="12"/>
      <c r="H638" s="254"/>
      <c r="I638" s="90">
        <f t="shared" si="57"/>
        <v>0</v>
      </c>
      <c r="J638" s="90">
        <v>105.34</v>
      </c>
      <c r="K638" s="227" t="e">
        <f>VLOOKUP(D638,#REF!,2,FALSE)</f>
        <v>#REF!</v>
      </c>
      <c r="L638" s="47"/>
      <c r="M638" s="33" t="s">
        <v>7392</v>
      </c>
      <c r="N638" s="47" t="str">
        <f t="shared" si="53"/>
        <v>13.002.000258.SEI -PINI</v>
      </c>
      <c r="O638" s="47"/>
      <c r="P638" t="str">
        <f t="shared" si="54"/>
        <v>MDF-Man-0597/15</v>
      </c>
      <c r="R638" s="178">
        <v>83.705967445680002</v>
      </c>
      <c r="T638" s="62" t="s">
        <v>5098</v>
      </c>
    </row>
    <row r="639" spans="1:20" ht="27" customHeight="1">
      <c r="A639" s="207" t="s">
        <v>2850</v>
      </c>
      <c r="B639" s="13" t="str">
        <f t="shared" si="55"/>
        <v>MDF-Man-0598/15</v>
      </c>
      <c r="C639" s="12" t="str">
        <f t="shared" si="56"/>
        <v>13.002.000259.SEI -PINI</v>
      </c>
      <c r="D639" s="17" t="s">
        <v>521</v>
      </c>
      <c r="E639" s="16" t="s">
        <v>1</v>
      </c>
      <c r="F639" s="110">
        <v>10</v>
      </c>
      <c r="G639" s="12"/>
      <c r="H639" s="254"/>
      <c r="I639" s="90">
        <f t="shared" si="57"/>
        <v>0</v>
      </c>
      <c r="J639" s="90">
        <v>162.68</v>
      </c>
      <c r="K639" s="227" t="e">
        <f>VLOOKUP(D639,#REF!,2,FALSE)</f>
        <v>#REF!</v>
      </c>
      <c r="L639" s="47"/>
      <c r="M639" s="33" t="s">
        <v>7393</v>
      </c>
      <c r="N639" s="47" t="str">
        <f t="shared" si="53"/>
        <v>13.002.000259.SEI -PINI</v>
      </c>
      <c r="O639" s="47"/>
      <c r="P639" t="str">
        <f t="shared" si="54"/>
        <v>MDF-Man-0598/15</v>
      </c>
      <c r="R639" s="178">
        <v>129.27408337423</v>
      </c>
      <c r="T639" s="62" t="s">
        <v>5099</v>
      </c>
    </row>
    <row r="640" spans="1:20" ht="27" customHeight="1">
      <c r="A640" s="207" t="s">
        <v>2851</v>
      </c>
      <c r="B640" s="13" t="str">
        <f t="shared" si="55"/>
        <v>MDF-Man-0599/15</v>
      </c>
      <c r="C640" s="12" t="str">
        <f t="shared" si="56"/>
        <v>13.002.000260.SEI -PINI</v>
      </c>
      <c r="D640" s="17" t="s">
        <v>522</v>
      </c>
      <c r="E640" s="16" t="s">
        <v>1</v>
      </c>
      <c r="F640" s="110">
        <v>5</v>
      </c>
      <c r="G640" s="12"/>
      <c r="H640" s="254"/>
      <c r="I640" s="90">
        <f t="shared" si="57"/>
        <v>0</v>
      </c>
      <c r="J640" s="90">
        <v>127.24</v>
      </c>
      <c r="K640" s="227" t="e">
        <f>VLOOKUP(D640,#REF!,2,FALSE)</f>
        <v>#REF!</v>
      </c>
      <c r="L640" s="47"/>
      <c r="M640" s="33" t="s">
        <v>7394</v>
      </c>
      <c r="N640" s="47" t="str">
        <f t="shared" si="53"/>
        <v>13.002.000260.SEI -PINI</v>
      </c>
      <c r="O640" s="47"/>
      <c r="P640" t="str">
        <f t="shared" si="54"/>
        <v>MDF-Man-0599/15</v>
      </c>
      <c r="R640" s="178">
        <v>101.11312667200001</v>
      </c>
      <c r="T640" s="62" t="s">
        <v>5100</v>
      </c>
    </row>
    <row r="641" spans="1:20" ht="27" customHeight="1">
      <c r="A641" s="207" t="s">
        <v>2852</v>
      </c>
      <c r="B641" s="13" t="str">
        <f t="shared" si="55"/>
        <v>MDF-Man-0600/15</v>
      </c>
      <c r="C641" s="12" t="str">
        <f t="shared" si="56"/>
        <v>13.002.000261.SEI -PINI</v>
      </c>
      <c r="D641" s="17" t="s">
        <v>523</v>
      </c>
      <c r="E641" s="16" t="s">
        <v>1</v>
      </c>
      <c r="F641" s="110">
        <v>4</v>
      </c>
      <c r="G641" s="12"/>
      <c r="H641" s="254"/>
      <c r="I641" s="90">
        <f t="shared" si="57"/>
        <v>0</v>
      </c>
      <c r="J641" s="90">
        <v>121.15</v>
      </c>
      <c r="K641" s="227" t="e">
        <f>VLOOKUP(D641,#REF!,2,FALSE)</f>
        <v>#REF!</v>
      </c>
      <c r="L641" s="47"/>
      <c r="M641" s="33" t="s">
        <v>7395</v>
      </c>
      <c r="N641" s="47" t="str">
        <f t="shared" si="53"/>
        <v>13.002.000261.SEI -PINI</v>
      </c>
      <c r="O641" s="47"/>
      <c r="P641" t="str">
        <f t="shared" si="54"/>
        <v>MDF-Man-0600/15</v>
      </c>
      <c r="R641" s="178">
        <v>96.270876246400007</v>
      </c>
      <c r="T641" s="62" t="s">
        <v>5101</v>
      </c>
    </row>
    <row r="642" spans="1:20" ht="27" customHeight="1">
      <c r="A642" s="207" t="s">
        <v>2853</v>
      </c>
      <c r="B642" s="13" t="str">
        <f t="shared" si="55"/>
        <v>MDF-Man-0601/15</v>
      </c>
      <c r="C642" s="12" t="str">
        <f t="shared" si="56"/>
        <v>13.002.000262.SEI -PINI</v>
      </c>
      <c r="D642" s="17" t="s">
        <v>524</v>
      </c>
      <c r="E642" s="16" t="s">
        <v>1</v>
      </c>
      <c r="F642" s="110">
        <v>6</v>
      </c>
      <c r="G642" s="12"/>
      <c r="H642" s="254"/>
      <c r="I642" s="90">
        <f t="shared" si="57"/>
        <v>0</v>
      </c>
      <c r="J642" s="90">
        <v>153.25</v>
      </c>
      <c r="K642" s="227" t="e">
        <f>VLOOKUP(D642,#REF!,2,FALSE)</f>
        <v>#REF!</v>
      </c>
      <c r="L642" s="47"/>
      <c r="M642" s="33" t="s">
        <v>7396</v>
      </c>
      <c r="N642" s="47" t="str">
        <f t="shared" si="53"/>
        <v>13.002.000262.SEI -PINI</v>
      </c>
      <c r="O642" s="47"/>
      <c r="P642" t="str">
        <f t="shared" si="54"/>
        <v>MDF-Man-0601/15</v>
      </c>
      <c r="R642" s="178">
        <v>121.784490406</v>
      </c>
      <c r="T642" s="62" t="s">
        <v>5102</v>
      </c>
    </row>
    <row r="643" spans="1:20" ht="27" customHeight="1">
      <c r="A643" s="207" t="s">
        <v>2854</v>
      </c>
      <c r="B643" s="13" t="str">
        <f t="shared" si="55"/>
        <v>MDF-Man-0602/15</v>
      </c>
      <c r="C643" s="12" t="str">
        <f t="shared" si="56"/>
        <v>13.002.000263.SEI -PINI</v>
      </c>
      <c r="D643" s="17" t="s">
        <v>525</v>
      </c>
      <c r="E643" s="16" t="s">
        <v>1</v>
      </c>
      <c r="F643" s="110">
        <v>3</v>
      </c>
      <c r="G643" s="12"/>
      <c r="H643" s="254"/>
      <c r="I643" s="90">
        <f t="shared" si="57"/>
        <v>0</v>
      </c>
      <c r="J643" s="90">
        <v>183.51</v>
      </c>
      <c r="K643" s="227" t="e">
        <f>VLOOKUP(D643,#REF!,2,FALSE)</f>
        <v>#REF!</v>
      </c>
      <c r="L643" s="47"/>
      <c r="M643" s="33" t="s">
        <v>7397</v>
      </c>
      <c r="N643" s="47" t="str">
        <f t="shared" si="53"/>
        <v>13.002.000263.SEI -PINI</v>
      </c>
      <c r="O643" s="47"/>
      <c r="P643" t="str">
        <f t="shared" si="54"/>
        <v>MDF-Man-0602/15</v>
      </c>
      <c r="R643" s="178">
        <v>145.8267246632</v>
      </c>
      <c r="T643" s="62" t="s">
        <v>5103</v>
      </c>
    </row>
    <row r="644" spans="1:20" ht="27" customHeight="1">
      <c r="A644" s="207" t="s">
        <v>2855</v>
      </c>
      <c r="B644" s="13" t="str">
        <f t="shared" si="55"/>
        <v>MDF-Man-0603/15</v>
      </c>
      <c r="C644" s="12" t="str">
        <f t="shared" si="56"/>
        <v>13.002.000264.SEI -PINI</v>
      </c>
      <c r="D644" s="17" t="s">
        <v>526</v>
      </c>
      <c r="E644" s="16" t="s">
        <v>1</v>
      </c>
      <c r="F644" s="110">
        <v>12</v>
      </c>
      <c r="G644" s="12"/>
      <c r="H644" s="254"/>
      <c r="I644" s="90">
        <f t="shared" si="57"/>
        <v>0</v>
      </c>
      <c r="J644" s="90">
        <v>46.29</v>
      </c>
      <c r="K644" s="227" t="e">
        <f>VLOOKUP(D644,#REF!,2,FALSE)</f>
        <v>#REF!</v>
      </c>
      <c r="L644" s="47"/>
      <c r="M644" s="33" t="s">
        <v>7398</v>
      </c>
      <c r="N644" s="47" t="str">
        <f t="shared" si="53"/>
        <v>13.002.000264.SEI -PINI</v>
      </c>
      <c r="O644" s="47"/>
      <c r="P644" t="str">
        <f t="shared" si="54"/>
        <v>MDF-Man-0603/15</v>
      </c>
      <c r="R644" s="178">
        <v>36.785874799999995</v>
      </c>
      <c r="T644" s="62" t="s">
        <v>5104</v>
      </c>
    </row>
    <row r="645" spans="1:20" ht="27" customHeight="1">
      <c r="A645" s="207" t="s">
        <v>2856</v>
      </c>
      <c r="B645" s="13" t="str">
        <f t="shared" si="55"/>
        <v>MDF-Man-0604/15</v>
      </c>
      <c r="C645" s="12" t="str">
        <f t="shared" si="56"/>
        <v>13.002.000265.SEI -PINI</v>
      </c>
      <c r="D645" s="17" t="s">
        <v>527</v>
      </c>
      <c r="E645" s="16" t="s">
        <v>1</v>
      </c>
      <c r="F645" s="110">
        <v>16</v>
      </c>
      <c r="G645" s="12"/>
      <c r="H645" s="254"/>
      <c r="I645" s="90">
        <f t="shared" si="57"/>
        <v>0</v>
      </c>
      <c r="J645" s="90">
        <v>48.77</v>
      </c>
      <c r="K645" s="227" t="e">
        <f>VLOOKUP(D645,#REF!,2,FALSE)</f>
        <v>#REF!</v>
      </c>
      <c r="L645" s="47"/>
      <c r="M645" s="33" t="s">
        <v>7399</v>
      </c>
      <c r="N645" s="47" t="str">
        <f t="shared" si="53"/>
        <v>13.002.000265.SEI -PINI</v>
      </c>
      <c r="O645" s="47"/>
      <c r="P645" t="str">
        <f t="shared" si="54"/>
        <v>MDF-Man-0604/15</v>
      </c>
      <c r="R645" s="178">
        <v>38.755803999999998</v>
      </c>
      <c r="T645" s="62" t="s">
        <v>5105</v>
      </c>
    </row>
    <row r="646" spans="1:20" ht="27" customHeight="1">
      <c r="A646" s="207" t="s">
        <v>2857</v>
      </c>
      <c r="B646" s="13" t="str">
        <f t="shared" si="55"/>
        <v>MDF-Man-0605/15</v>
      </c>
      <c r="C646" s="12" t="str">
        <f t="shared" si="56"/>
        <v>13.002.000266.SEI -PINI</v>
      </c>
      <c r="D646" s="17" t="s">
        <v>528</v>
      </c>
      <c r="E646" s="16" t="s">
        <v>1</v>
      </c>
      <c r="F646" s="110">
        <v>15</v>
      </c>
      <c r="G646" s="12"/>
      <c r="H646" s="254"/>
      <c r="I646" s="90">
        <f t="shared" si="57"/>
        <v>0</v>
      </c>
      <c r="J646" s="90">
        <v>48.13</v>
      </c>
      <c r="K646" s="227" t="e">
        <f>VLOOKUP(D646,#REF!,2,FALSE)</f>
        <v>#REF!</v>
      </c>
      <c r="L646" s="47"/>
      <c r="M646" s="33" t="s">
        <v>7400</v>
      </c>
      <c r="N646" s="47" t="str">
        <f t="shared" si="53"/>
        <v>13.002.000266.SEI -PINI</v>
      </c>
      <c r="O646" s="47"/>
      <c r="P646" t="str">
        <f t="shared" si="54"/>
        <v>MDF-Man-0605/15</v>
      </c>
      <c r="R646" s="178">
        <v>38.248439999999995</v>
      </c>
      <c r="T646" s="62" t="s">
        <v>5106</v>
      </c>
    </row>
    <row r="647" spans="1:20" ht="27" customHeight="1">
      <c r="A647" s="207" t="s">
        <v>2858</v>
      </c>
      <c r="B647" s="13" t="str">
        <f t="shared" si="55"/>
        <v>MDF-Man-0606/15</v>
      </c>
      <c r="C647" s="12" t="str">
        <f t="shared" si="56"/>
        <v>13.002.000267.SEI -PINI</v>
      </c>
      <c r="D647" s="17" t="s">
        <v>529</v>
      </c>
      <c r="E647" s="16" t="s">
        <v>1</v>
      </c>
      <c r="F647" s="110">
        <v>10</v>
      </c>
      <c r="G647" s="12"/>
      <c r="H647" s="254"/>
      <c r="I647" s="90">
        <f t="shared" si="57"/>
        <v>0</v>
      </c>
      <c r="J647" s="90">
        <v>85.6</v>
      </c>
      <c r="K647" s="227" t="e">
        <f>VLOOKUP(D647,#REF!,2,FALSE)</f>
        <v>#REF!</v>
      </c>
      <c r="L647" s="47"/>
      <c r="M647" s="33" t="s">
        <v>7401</v>
      </c>
      <c r="N647" s="47" t="str">
        <f t="shared" si="53"/>
        <v>13.002.000267.SEI -PINI</v>
      </c>
      <c r="O647" s="47"/>
      <c r="P647" t="str">
        <f t="shared" si="54"/>
        <v>MDF-Man-0606/15</v>
      </c>
      <c r="R647" s="178">
        <v>68.02491092999999</v>
      </c>
      <c r="T647" s="62" t="s">
        <v>5107</v>
      </c>
    </row>
    <row r="648" spans="1:20" ht="27" customHeight="1">
      <c r="A648" s="207" t="s">
        <v>2859</v>
      </c>
      <c r="B648" s="13" t="str">
        <f t="shared" si="55"/>
        <v>MDF-Man-0607/15</v>
      </c>
      <c r="C648" s="12" t="str">
        <f t="shared" si="56"/>
        <v>13.002.000268.SEI -PINI</v>
      </c>
      <c r="D648" s="17" t="s">
        <v>530</v>
      </c>
      <c r="E648" s="16" t="s">
        <v>1</v>
      </c>
      <c r="F648" s="110">
        <v>4</v>
      </c>
      <c r="G648" s="12"/>
      <c r="H648" s="254"/>
      <c r="I648" s="90">
        <f t="shared" si="57"/>
        <v>0</v>
      </c>
      <c r="J648" s="90">
        <v>84.06</v>
      </c>
      <c r="K648" s="227" t="e">
        <f>VLOOKUP(D648,#REF!,2,FALSE)</f>
        <v>#REF!</v>
      </c>
      <c r="L648" s="47"/>
      <c r="M648" s="33" t="s">
        <v>7402</v>
      </c>
      <c r="N648" s="47" t="str">
        <f t="shared" si="53"/>
        <v>13.002.000268.SEI -PINI</v>
      </c>
      <c r="O648" s="47"/>
      <c r="P648" t="str">
        <f t="shared" si="54"/>
        <v>MDF-Man-0607/15</v>
      </c>
      <c r="R648" s="178">
        <v>66.802062269999993</v>
      </c>
      <c r="T648" s="62" t="s">
        <v>5108</v>
      </c>
    </row>
    <row r="649" spans="1:20" ht="27" customHeight="1">
      <c r="A649" s="207" t="s">
        <v>2860</v>
      </c>
      <c r="B649" s="13" t="str">
        <f t="shared" si="55"/>
        <v>MDF-Man-0608/15</v>
      </c>
      <c r="C649" s="12" t="str">
        <f t="shared" si="56"/>
        <v>13.002.000269.SEI -PINI</v>
      </c>
      <c r="D649" s="17" t="s">
        <v>531</v>
      </c>
      <c r="E649" s="16" t="s">
        <v>1</v>
      </c>
      <c r="F649" s="110">
        <v>2</v>
      </c>
      <c r="G649" s="12"/>
      <c r="H649" s="254"/>
      <c r="I649" s="90">
        <f t="shared" si="57"/>
        <v>0</v>
      </c>
      <c r="J649" s="90">
        <v>89.85</v>
      </c>
      <c r="K649" s="227" t="e">
        <f>VLOOKUP(D649,#REF!,2,FALSE)</f>
        <v>#REF!</v>
      </c>
      <c r="L649" s="47"/>
      <c r="M649" s="33" t="s">
        <v>7403</v>
      </c>
      <c r="N649" s="47" t="str">
        <f t="shared" si="53"/>
        <v>13.002.000269.SEI -PINI</v>
      </c>
      <c r="O649" s="47"/>
      <c r="P649" t="str">
        <f t="shared" si="54"/>
        <v>MDF-Man-0608/15</v>
      </c>
      <c r="R649" s="178">
        <v>71.402801155999995</v>
      </c>
      <c r="T649" s="62" t="s">
        <v>5109</v>
      </c>
    </row>
    <row r="650" spans="1:20" ht="27" customHeight="1">
      <c r="A650" s="207" t="s">
        <v>2861</v>
      </c>
      <c r="B650" s="13" t="str">
        <f t="shared" si="55"/>
        <v>MDF-Man-0609/15</v>
      </c>
      <c r="C650" s="12" t="str">
        <f t="shared" si="56"/>
        <v>13.002.000270.SEI -PINI</v>
      </c>
      <c r="D650" s="17" t="s">
        <v>532</v>
      </c>
      <c r="E650" s="16" t="s">
        <v>1</v>
      </c>
      <c r="F650" s="110">
        <v>2</v>
      </c>
      <c r="G650" s="12"/>
      <c r="H650" s="254"/>
      <c r="I650" s="90">
        <f t="shared" si="57"/>
        <v>0</v>
      </c>
      <c r="J650" s="90">
        <v>113.05</v>
      </c>
      <c r="K650" s="227" t="e">
        <f>VLOOKUP(D650,#REF!,2,FALSE)</f>
        <v>#REF!</v>
      </c>
      <c r="L650" s="47"/>
      <c r="M650" s="33" t="s">
        <v>7404</v>
      </c>
      <c r="N650" s="47" t="str">
        <f t="shared" si="53"/>
        <v>13.002.000270.SEI -PINI</v>
      </c>
      <c r="O650" s="47"/>
      <c r="P650" t="str">
        <f t="shared" si="54"/>
        <v>MDF-Man-0609/15</v>
      </c>
      <c r="R650" s="178">
        <v>89.839327647999994</v>
      </c>
      <c r="T650" s="62" t="s">
        <v>5110</v>
      </c>
    </row>
    <row r="651" spans="1:20" ht="27" customHeight="1">
      <c r="A651" s="207" t="s">
        <v>2862</v>
      </c>
      <c r="B651" s="13" t="str">
        <f t="shared" si="55"/>
        <v>MDF-Man-0610/15</v>
      </c>
      <c r="C651" s="12" t="str">
        <f t="shared" si="56"/>
        <v>13.002.000271.SEI -PINI</v>
      </c>
      <c r="D651" s="17" t="s">
        <v>533</v>
      </c>
      <c r="E651" s="16" t="s">
        <v>1</v>
      </c>
      <c r="F651" s="110">
        <v>2</v>
      </c>
      <c r="G651" s="12"/>
      <c r="H651" s="254"/>
      <c r="I651" s="90">
        <f t="shared" si="57"/>
        <v>0</v>
      </c>
      <c r="J651" s="90">
        <v>158.53</v>
      </c>
      <c r="K651" s="227" t="e">
        <f>VLOOKUP(D651,#REF!,2,FALSE)</f>
        <v>#REF!</v>
      </c>
      <c r="L651" s="47"/>
      <c r="M651" s="33" t="s">
        <v>7405</v>
      </c>
      <c r="N651" s="47" t="str">
        <f t="shared" si="53"/>
        <v>13.002.000271.SEI -PINI</v>
      </c>
      <c r="O651" s="47"/>
      <c r="P651" t="str">
        <f t="shared" si="54"/>
        <v>MDF-Man-0610/15</v>
      </c>
      <c r="R651" s="178">
        <v>125.97382277600001</v>
      </c>
      <c r="T651" s="62" t="s">
        <v>5111</v>
      </c>
    </row>
    <row r="652" spans="1:20" ht="27" customHeight="1">
      <c r="A652" s="207" t="s">
        <v>2863</v>
      </c>
      <c r="B652" s="13" t="str">
        <f t="shared" si="55"/>
        <v>MDF-Man-0611/15</v>
      </c>
      <c r="C652" s="12" t="str">
        <f t="shared" si="56"/>
        <v>13.002.000272.SEI -PINI</v>
      </c>
      <c r="D652" s="17" t="s">
        <v>534</v>
      </c>
      <c r="E652" s="16" t="s">
        <v>1</v>
      </c>
      <c r="F652" s="110">
        <v>13</v>
      </c>
      <c r="G652" s="12"/>
      <c r="H652" s="254"/>
      <c r="I652" s="90">
        <f t="shared" si="57"/>
        <v>0</v>
      </c>
      <c r="J652" s="90">
        <v>46.69</v>
      </c>
      <c r="K652" s="227" t="e">
        <f>VLOOKUP(D652,#REF!,2,FALSE)</f>
        <v>#REF!</v>
      </c>
      <c r="L652" s="47"/>
      <c r="M652" s="33" t="s">
        <v>7406</v>
      </c>
      <c r="N652" s="47" t="str">
        <f t="shared" si="53"/>
        <v>13.002.000272.SEI -PINI</v>
      </c>
      <c r="O652" s="47"/>
      <c r="P652" t="str">
        <f t="shared" si="54"/>
        <v>MDF-Man-0611/15</v>
      </c>
      <c r="R652" s="178">
        <v>37.106036799999998</v>
      </c>
      <c r="T652" s="62" t="s">
        <v>5112</v>
      </c>
    </row>
    <row r="653" spans="1:20" ht="27" customHeight="1">
      <c r="A653" s="207" t="s">
        <v>2864</v>
      </c>
      <c r="B653" s="13" t="str">
        <f t="shared" si="55"/>
        <v>MDF-Man-0612/15</v>
      </c>
      <c r="C653" s="12" t="str">
        <f t="shared" si="56"/>
        <v>13.002.000273.SEI -PINI</v>
      </c>
      <c r="D653" s="17" t="s">
        <v>535</v>
      </c>
      <c r="E653" s="16" t="s">
        <v>1</v>
      </c>
      <c r="F653" s="110">
        <v>13</v>
      </c>
      <c r="G653" s="12"/>
      <c r="H653" s="254"/>
      <c r="I653" s="90">
        <f t="shared" si="57"/>
        <v>0</v>
      </c>
      <c r="J653" s="90">
        <v>48.44</v>
      </c>
      <c r="K653" s="227" t="e">
        <f>VLOOKUP(D653,#REF!,2,FALSE)</f>
        <v>#REF!</v>
      </c>
      <c r="L653" s="47"/>
      <c r="M653" s="33" t="s">
        <v>7407</v>
      </c>
      <c r="N653" s="47" t="str">
        <f t="shared" si="53"/>
        <v>13.002.000273.SEI -PINI</v>
      </c>
      <c r="O653" s="47"/>
      <c r="P653" t="str">
        <f t="shared" si="54"/>
        <v>MDF-Man-0612/15</v>
      </c>
      <c r="R653" s="178">
        <v>38.495847999999995</v>
      </c>
      <c r="T653" s="62" t="s">
        <v>5113</v>
      </c>
    </row>
    <row r="654" spans="1:20" ht="27" customHeight="1">
      <c r="A654" s="207" t="s">
        <v>2865</v>
      </c>
      <c r="B654" s="13" t="str">
        <f t="shared" si="55"/>
        <v>MDF-Man-0613/15</v>
      </c>
      <c r="C654" s="12" t="str">
        <f t="shared" si="56"/>
        <v>13.002.000274.SEI -PINI</v>
      </c>
      <c r="D654" s="17" t="s">
        <v>536</v>
      </c>
      <c r="E654" s="16" t="s">
        <v>1</v>
      </c>
      <c r="F654" s="110">
        <v>13</v>
      </c>
      <c r="G654" s="12"/>
      <c r="H654" s="254"/>
      <c r="I654" s="90">
        <f t="shared" si="57"/>
        <v>0</v>
      </c>
      <c r="J654" s="90">
        <v>47.67</v>
      </c>
      <c r="K654" s="227" t="e">
        <f>VLOOKUP(D654,#REF!,2,FALSE)</f>
        <v>#REF!</v>
      </c>
      <c r="L654" s="47"/>
      <c r="M654" s="33" t="s">
        <v>7408</v>
      </c>
      <c r="N654" s="47" t="str">
        <f t="shared" si="53"/>
        <v>13.002.000274.SEI -PINI</v>
      </c>
      <c r="O654" s="47"/>
      <c r="P654" t="str">
        <f t="shared" si="54"/>
        <v>MDF-Man-0613/15</v>
      </c>
      <c r="R654" s="178">
        <v>37.880752000000001</v>
      </c>
      <c r="T654" s="62" t="s">
        <v>5114</v>
      </c>
    </row>
    <row r="655" spans="1:20" ht="27" customHeight="1">
      <c r="A655" s="207" t="s">
        <v>2866</v>
      </c>
      <c r="B655" s="13" t="str">
        <f t="shared" si="55"/>
        <v>MDF-Man-0614/15</v>
      </c>
      <c r="C655" s="12" t="str">
        <f t="shared" si="56"/>
        <v>13.002.000275.SEI -PINI</v>
      </c>
      <c r="D655" s="17" t="s">
        <v>537</v>
      </c>
      <c r="E655" s="16" t="s">
        <v>1</v>
      </c>
      <c r="F655" s="110">
        <v>11</v>
      </c>
      <c r="G655" s="12"/>
      <c r="H655" s="254"/>
      <c r="I655" s="90">
        <f t="shared" si="57"/>
        <v>0</v>
      </c>
      <c r="J655" s="90">
        <v>81.209999999999994</v>
      </c>
      <c r="K655" s="227" t="e">
        <f>VLOOKUP(D655,#REF!,2,FALSE)</f>
        <v>#REF!</v>
      </c>
      <c r="L655" s="47"/>
      <c r="M655" s="33" t="s">
        <v>7409</v>
      </c>
      <c r="N655" s="47" t="str">
        <f t="shared" si="53"/>
        <v>13.002.000275.SEI -PINI</v>
      </c>
      <c r="O655" s="47"/>
      <c r="P655" t="str">
        <f t="shared" si="54"/>
        <v>MDF-Man-0614/15</v>
      </c>
      <c r="R655" s="178">
        <v>64.531359011999996</v>
      </c>
      <c r="T655" s="62" t="s">
        <v>5115</v>
      </c>
    </row>
    <row r="656" spans="1:20" ht="27" customHeight="1">
      <c r="A656" s="207" t="s">
        <v>2867</v>
      </c>
      <c r="B656" s="13" t="str">
        <f t="shared" si="55"/>
        <v>MDF-Man-0615/15</v>
      </c>
      <c r="C656" s="12" t="str">
        <f t="shared" si="56"/>
        <v>13.002.000276.SEI -PINI</v>
      </c>
      <c r="D656" s="17" t="s">
        <v>538</v>
      </c>
      <c r="E656" s="16" t="s">
        <v>1</v>
      </c>
      <c r="F656" s="110">
        <v>10</v>
      </c>
      <c r="G656" s="12"/>
      <c r="H656" s="254"/>
      <c r="I656" s="90">
        <f t="shared" si="57"/>
        <v>0</v>
      </c>
      <c r="J656" s="90">
        <v>84.17</v>
      </c>
      <c r="K656" s="227" t="e">
        <f>VLOOKUP(D656,#REF!,2,FALSE)</f>
        <v>#REF!</v>
      </c>
      <c r="L656" s="47"/>
      <c r="M656" s="33" t="s">
        <v>7410</v>
      </c>
      <c r="N656" s="47" t="str">
        <f t="shared" si="53"/>
        <v>13.002.000276.SEI -PINI</v>
      </c>
      <c r="O656" s="47"/>
      <c r="P656" t="str">
        <f t="shared" si="54"/>
        <v>MDF-Man-0615/15</v>
      </c>
      <c r="R656" s="178">
        <v>66.889225485999987</v>
      </c>
      <c r="T656" s="62" t="s">
        <v>5116</v>
      </c>
    </row>
    <row r="657" spans="1:20" ht="27" customHeight="1">
      <c r="A657" s="207" t="s">
        <v>2868</v>
      </c>
      <c r="B657" s="13" t="str">
        <f t="shared" si="55"/>
        <v>MDF-Man-0616/15</v>
      </c>
      <c r="C657" s="12" t="str">
        <f t="shared" si="56"/>
        <v>13.002.000277.SEI -PINI</v>
      </c>
      <c r="D657" s="17" t="s">
        <v>539</v>
      </c>
      <c r="E657" s="16" t="s">
        <v>1</v>
      </c>
      <c r="F657" s="110">
        <v>2</v>
      </c>
      <c r="G657" s="12"/>
      <c r="H657" s="254"/>
      <c r="I657" s="90">
        <f t="shared" si="57"/>
        <v>0</v>
      </c>
      <c r="J657" s="90">
        <v>118.33</v>
      </c>
      <c r="K657" s="227" t="e">
        <f>VLOOKUP(D657,#REF!,2,FALSE)</f>
        <v>#REF!</v>
      </c>
      <c r="L657" s="47"/>
      <c r="M657" s="33" t="s">
        <v>7411</v>
      </c>
      <c r="N657" s="47" t="str">
        <f t="shared" si="53"/>
        <v>13.002.000277.SEI -PINI</v>
      </c>
      <c r="O657" s="47"/>
      <c r="P657" t="str">
        <f t="shared" si="54"/>
        <v>MDF-Man-0616/15</v>
      </c>
      <c r="R657" s="178">
        <v>94.033343444499991</v>
      </c>
      <c r="T657" s="62" t="s">
        <v>5117</v>
      </c>
    </row>
    <row r="658" spans="1:20" ht="27" customHeight="1">
      <c r="A658" s="207" t="s">
        <v>2869</v>
      </c>
      <c r="B658" s="13" t="str">
        <f t="shared" si="55"/>
        <v>MDF-Man-0617/15</v>
      </c>
      <c r="C658" s="12" t="str">
        <f t="shared" si="56"/>
        <v>13.002.000278.SEI -PINI</v>
      </c>
      <c r="D658" s="17" t="s">
        <v>540</v>
      </c>
      <c r="E658" s="16" t="s">
        <v>1</v>
      </c>
      <c r="F658" s="110">
        <v>2</v>
      </c>
      <c r="G658" s="12"/>
      <c r="H658" s="254"/>
      <c r="I658" s="90">
        <f t="shared" si="57"/>
        <v>0</v>
      </c>
      <c r="J658" s="90">
        <v>136.37</v>
      </c>
      <c r="K658" s="227" t="e">
        <f>VLOOKUP(D658,#REF!,2,FALSE)</f>
        <v>#REF!</v>
      </c>
      <c r="L658" s="47"/>
      <c r="M658" s="33" t="s">
        <v>7412</v>
      </c>
      <c r="N658" s="47" t="str">
        <f t="shared" si="53"/>
        <v>13.002.000278.SEI -PINI</v>
      </c>
      <c r="O658" s="47"/>
      <c r="P658" t="str">
        <f t="shared" si="54"/>
        <v>MDF-Man-0617/15</v>
      </c>
      <c r="R658" s="178">
        <v>108.3688420208</v>
      </c>
      <c r="T658" s="62" t="s">
        <v>5118</v>
      </c>
    </row>
    <row r="659" spans="1:20" ht="27" customHeight="1">
      <c r="A659" s="207" t="s">
        <v>2870</v>
      </c>
      <c r="B659" s="13" t="str">
        <f t="shared" si="55"/>
        <v>MDF-Man-0618/15</v>
      </c>
      <c r="C659" s="12" t="str">
        <f t="shared" si="56"/>
        <v>13.002.000279.SEI -PINI</v>
      </c>
      <c r="D659" s="17" t="s">
        <v>541</v>
      </c>
      <c r="E659" s="16" t="s">
        <v>1</v>
      </c>
      <c r="F659" s="110">
        <v>2</v>
      </c>
      <c r="G659" s="12"/>
      <c r="H659" s="254"/>
      <c r="I659" s="90">
        <f t="shared" si="57"/>
        <v>0</v>
      </c>
      <c r="J659" s="90">
        <v>191.54</v>
      </c>
      <c r="K659" s="227" t="e">
        <f>VLOOKUP(D659,#REF!,2,FALSE)</f>
        <v>#REF!</v>
      </c>
      <c r="L659" s="47"/>
      <c r="M659" s="33" t="s">
        <v>7413</v>
      </c>
      <c r="N659" s="47" t="str">
        <f t="shared" si="53"/>
        <v>13.002.000279.SEI -PINI</v>
      </c>
      <c r="O659" s="47"/>
      <c r="P659" t="str">
        <f t="shared" si="54"/>
        <v>MDF-Man-0618/15</v>
      </c>
      <c r="R659" s="178">
        <v>152.21296699039999</v>
      </c>
      <c r="T659" s="62" t="s">
        <v>5119</v>
      </c>
    </row>
    <row r="660" spans="1:20" ht="27" customHeight="1">
      <c r="A660" s="207" t="s">
        <v>2871</v>
      </c>
      <c r="B660" s="13" t="str">
        <f t="shared" si="55"/>
        <v>MDF-Man-0619/15</v>
      </c>
      <c r="C660" s="12" t="str">
        <f t="shared" si="56"/>
        <v>13.002.000280.SEI -PINI</v>
      </c>
      <c r="D660" s="17" t="s">
        <v>542</v>
      </c>
      <c r="E660" s="16" t="s">
        <v>1</v>
      </c>
      <c r="F660" s="110">
        <v>2</v>
      </c>
      <c r="G660" s="12"/>
      <c r="H660" s="254"/>
      <c r="I660" s="90">
        <f t="shared" si="57"/>
        <v>0</v>
      </c>
      <c r="J660" s="90">
        <v>313.66000000000003</v>
      </c>
      <c r="K660" s="227" t="e">
        <f>VLOOKUP(D660,#REF!,2,FALSE)</f>
        <v>#REF!</v>
      </c>
      <c r="L660" s="47"/>
      <c r="M660" s="33" t="s">
        <v>7414</v>
      </c>
      <c r="N660" s="47" t="str">
        <f t="shared" si="53"/>
        <v>13.002.000280.SEI -PINI</v>
      </c>
      <c r="O660" s="47"/>
      <c r="P660" t="str">
        <f t="shared" si="54"/>
        <v>MDF-Man-0619/15</v>
      </c>
      <c r="R660" s="178">
        <v>249.25544549200001</v>
      </c>
      <c r="T660" s="62" t="s">
        <v>5120</v>
      </c>
    </row>
    <row r="661" spans="1:20" ht="27" customHeight="1">
      <c r="A661" s="207" t="s">
        <v>2872</v>
      </c>
      <c r="B661" s="13" t="str">
        <f t="shared" si="55"/>
        <v>MDF-Man-0620/15</v>
      </c>
      <c r="C661" s="12" t="str">
        <f t="shared" si="56"/>
        <v>13.002.000281.SEI -PINI</v>
      </c>
      <c r="D661" s="17" t="s">
        <v>543</v>
      </c>
      <c r="E661" s="16" t="s">
        <v>1</v>
      </c>
      <c r="F661" s="110">
        <v>12</v>
      </c>
      <c r="G661" s="12"/>
      <c r="H661" s="254"/>
      <c r="I661" s="90">
        <f t="shared" si="57"/>
        <v>0</v>
      </c>
      <c r="J661" s="90">
        <v>45.37</v>
      </c>
      <c r="K661" s="227" t="e">
        <f>VLOOKUP(D661,#REF!,2,FALSE)</f>
        <v>#REF!</v>
      </c>
      <c r="L661" s="47"/>
      <c r="M661" s="33" t="s">
        <v>7415</v>
      </c>
      <c r="N661" s="47" t="str">
        <f t="shared" si="53"/>
        <v>13.002.000281.SEI -PINI</v>
      </c>
      <c r="O661" s="47"/>
      <c r="P661" t="str">
        <f t="shared" si="54"/>
        <v>MDF-Man-0620/15</v>
      </c>
      <c r="R661" s="178">
        <v>36.051291599999999</v>
      </c>
      <c r="T661" s="62" t="s">
        <v>5121</v>
      </c>
    </row>
    <row r="662" spans="1:20" ht="27" customHeight="1">
      <c r="A662" s="207" t="s">
        <v>2873</v>
      </c>
      <c r="B662" s="13" t="str">
        <f t="shared" si="55"/>
        <v>MDF-Man-0621/15</v>
      </c>
      <c r="C662" s="12" t="str">
        <f t="shared" si="56"/>
        <v>13.002.000282.SEI -PINI</v>
      </c>
      <c r="D662" s="17" t="s">
        <v>544</v>
      </c>
      <c r="E662" s="16" t="s">
        <v>1</v>
      </c>
      <c r="F662" s="110">
        <v>11</v>
      </c>
      <c r="G662" s="12"/>
      <c r="H662" s="254"/>
      <c r="I662" s="90">
        <f t="shared" si="57"/>
        <v>0</v>
      </c>
      <c r="J662" s="90">
        <v>48.92</v>
      </c>
      <c r="K662" s="227" t="e">
        <f>VLOOKUP(D662,#REF!,2,FALSE)</f>
        <v>#REF!</v>
      </c>
      <c r="L662" s="47"/>
      <c r="M662" s="33" t="s">
        <v>7416</v>
      </c>
      <c r="N662" s="47" t="str">
        <f t="shared" si="53"/>
        <v>13.002.000282.SEI -PINI</v>
      </c>
      <c r="O662" s="47"/>
      <c r="P662" t="str">
        <f t="shared" si="54"/>
        <v>MDF-Man-0621/15</v>
      </c>
      <c r="R662" s="178">
        <v>38.875804000000002</v>
      </c>
      <c r="T662" s="62" t="s">
        <v>5122</v>
      </c>
    </row>
    <row r="663" spans="1:20" ht="27" customHeight="1">
      <c r="A663" s="207" t="s">
        <v>2874</v>
      </c>
      <c r="B663" s="13" t="str">
        <f t="shared" si="55"/>
        <v>MDF-Man-0622/15</v>
      </c>
      <c r="C663" s="12" t="str">
        <f t="shared" si="56"/>
        <v>13.002.000283.SEI -PINI</v>
      </c>
      <c r="D663" s="17" t="s">
        <v>545</v>
      </c>
      <c r="E663" s="16" t="s">
        <v>1</v>
      </c>
      <c r="F663" s="110">
        <v>13</v>
      </c>
      <c r="G663" s="12"/>
      <c r="H663" s="254"/>
      <c r="I663" s="90">
        <f t="shared" si="57"/>
        <v>0</v>
      </c>
      <c r="J663" s="90">
        <v>46.85</v>
      </c>
      <c r="K663" s="227" t="e">
        <f>VLOOKUP(D663,#REF!,2,FALSE)</f>
        <v>#REF!</v>
      </c>
      <c r="L663" s="47"/>
      <c r="M663" s="33" t="s">
        <v>7417</v>
      </c>
      <c r="N663" s="47" t="str">
        <f t="shared" si="53"/>
        <v>13.002.000283.SEI -PINI</v>
      </c>
      <c r="O663" s="47"/>
      <c r="P663" t="str">
        <f t="shared" si="54"/>
        <v>MDF-Man-0622/15</v>
      </c>
      <c r="R663" s="178">
        <v>37.230752000000003</v>
      </c>
      <c r="T663" s="62" t="s">
        <v>5123</v>
      </c>
    </row>
    <row r="664" spans="1:20" ht="27" customHeight="1">
      <c r="A664" s="207" t="s">
        <v>2875</v>
      </c>
      <c r="B664" s="13" t="str">
        <f t="shared" si="55"/>
        <v>MDF-Man-0623/15</v>
      </c>
      <c r="C664" s="12" t="str">
        <f t="shared" si="56"/>
        <v>13.002.000284.SEI -PINI</v>
      </c>
      <c r="D664" s="17" t="s">
        <v>546</v>
      </c>
      <c r="E664" s="16" t="s">
        <v>1</v>
      </c>
      <c r="F664" s="110">
        <v>13</v>
      </c>
      <c r="G664" s="12"/>
      <c r="H664" s="254"/>
      <c r="I664" s="90">
        <f t="shared" si="57"/>
        <v>0</v>
      </c>
      <c r="J664" s="90">
        <v>83.63</v>
      </c>
      <c r="K664" s="227" t="e">
        <f>VLOOKUP(D664,#REF!,2,FALSE)</f>
        <v>#REF!</v>
      </c>
      <c r="L664" s="47"/>
      <c r="M664" s="33" t="s">
        <v>7418</v>
      </c>
      <c r="N664" s="47" t="str">
        <f t="shared" si="53"/>
        <v>13.002.000284.SEI -PINI</v>
      </c>
      <c r="O664" s="47"/>
      <c r="P664" t="str">
        <f t="shared" si="54"/>
        <v>MDF-Man-0623/15</v>
      </c>
      <c r="R664" s="178">
        <v>66.455280372999994</v>
      </c>
      <c r="T664" s="62" t="s">
        <v>5124</v>
      </c>
    </row>
    <row r="665" spans="1:20" ht="27" customHeight="1">
      <c r="A665" s="207" t="s">
        <v>2876</v>
      </c>
      <c r="B665" s="13" t="str">
        <f t="shared" si="55"/>
        <v>MDF-Man-0624/15</v>
      </c>
      <c r="C665" s="12" t="str">
        <f t="shared" si="56"/>
        <v>13.002.000285.SEI -PINI</v>
      </c>
      <c r="D665" s="17" t="s">
        <v>547</v>
      </c>
      <c r="E665" s="16" t="s">
        <v>1</v>
      </c>
      <c r="F665" s="110">
        <v>3</v>
      </c>
      <c r="G665" s="12"/>
      <c r="H665" s="254"/>
      <c r="I665" s="90">
        <f t="shared" si="57"/>
        <v>0</v>
      </c>
      <c r="J665" s="90">
        <v>84.1</v>
      </c>
      <c r="K665" s="227" t="e">
        <f>VLOOKUP(D665,#REF!,2,FALSE)</f>
        <v>#REF!</v>
      </c>
      <c r="L665" s="47"/>
      <c r="M665" s="33" t="s">
        <v>7419</v>
      </c>
      <c r="N665" s="47" t="str">
        <f t="shared" si="53"/>
        <v>13.002.000285.SEI -PINI</v>
      </c>
      <c r="O665" s="47"/>
      <c r="P665" t="str">
        <f t="shared" si="54"/>
        <v>MDF-Man-0624/15</v>
      </c>
      <c r="R665" s="178">
        <v>66.827437650999997</v>
      </c>
      <c r="T665" s="62" t="s">
        <v>5125</v>
      </c>
    </row>
    <row r="666" spans="1:20" ht="27" customHeight="1">
      <c r="A666" s="207" t="s">
        <v>2877</v>
      </c>
      <c r="B666" s="13" t="str">
        <f t="shared" si="55"/>
        <v>MDF-Man-0625/15</v>
      </c>
      <c r="C666" s="12" t="str">
        <f t="shared" si="56"/>
        <v>13.002.000286.SEI -PINI</v>
      </c>
      <c r="D666" s="17" t="s">
        <v>548</v>
      </c>
      <c r="E666" s="16" t="s">
        <v>1</v>
      </c>
      <c r="F666" s="110">
        <v>2</v>
      </c>
      <c r="G666" s="12"/>
      <c r="H666" s="254"/>
      <c r="I666" s="90">
        <f t="shared" si="57"/>
        <v>0</v>
      </c>
      <c r="J666" s="90">
        <v>106.46</v>
      </c>
      <c r="K666" s="227" t="e">
        <f>VLOOKUP(D666,#REF!,2,FALSE)</f>
        <v>#REF!</v>
      </c>
      <c r="L666" s="47"/>
      <c r="M666" s="33" t="s">
        <v>7420</v>
      </c>
      <c r="N666" s="47" t="str">
        <f t="shared" si="53"/>
        <v>13.002.000286.SEI -PINI</v>
      </c>
      <c r="O666" s="47"/>
      <c r="P666" t="str">
        <f t="shared" si="54"/>
        <v>MDF-Man-0625/15</v>
      </c>
      <c r="R666" s="178">
        <v>84.6022707435</v>
      </c>
      <c r="T666" s="62" t="s">
        <v>5126</v>
      </c>
    </row>
    <row r="667" spans="1:20" ht="27" customHeight="1">
      <c r="A667" s="207" t="s">
        <v>2878</v>
      </c>
      <c r="B667" s="13" t="str">
        <f t="shared" si="55"/>
        <v>MDF-Man-0626/15</v>
      </c>
      <c r="C667" s="12" t="str">
        <f t="shared" si="56"/>
        <v>13.002.000287.SEI -PINI</v>
      </c>
      <c r="D667" s="17" t="s">
        <v>549</v>
      </c>
      <c r="E667" s="16" t="s">
        <v>1</v>
      </c>
      <c r="F667" s="110">
        <v>2</v>
      </c>
      <c r="G667" s="12"/>
      <c r="H667" s="254"/>
      <c r="I667" s="90">
        <f t="shared" si="57"/>
        <v>0</v>
      </c>
      <c r="J667" s="90">
        <v>164.14</v>
      </c>
      <c r="K667" s="227" t="e">
        <f>VLOOKUP(D667,#REF!,2,FALSE)</f>
        <v>#REF!</v>
      </c>
      <c r="L667" s="47"/>
      <c r="M667" s="33" t="s">
        <v>7421</v>
      </c>
      <c r="N667" s="47" t="str">
        <f t="shared" si="53"/>
        <v>13.002.000287.SEI -PINI</v>
      </c>
      <c r="O667" s="47"/>
      <c r="P667" t="str">
        <f t="shared" si="54"/>
        <v>MDF-Man-0626/15</v>
      </c>
      <c r="R667" s="178">
        <v>130.43423142399999</v>
      </c>
      <c r="T667" s="62" t="s">
        <v>5127</v>
      </c>
    </row>
    <row r="668" spans="1:20" ht="27" customHeight="1">
      <c r="A668" s="207" t="s">
        <v>2879</v>
      </c>
      <c r="B668" s="13" t="str">
        <f t="shared" si="55"/>
        <v>MDF-Man-0627/15</v>
      </c>
      <c r="C668" s="12" t="str">
        <f t="shared" si="56"/>
        <v>13.002.000289.SEI -PINI</v>
      </c>
      <c r="D668" s="17" t="s">
        <v>550</v>
      </c>
      <c r="E668" s="16" t="s">
        <v>1</v>
      </c>
      <c r="F668" s="110">
        <v>2</v>
      </c>
      <c r="G668" s="12"/>
      <c r="H668" s="254"/>
      <c r="I668" s="90">
        <f t="shared" si="57"/>
        <v>0</v>
      </c>
      <c r="J668" s="90">
        <v>355.17</v>
      </c>
      <c r="K668" s="227" t="e">
        <f>VLOOKUP(D668,#REF!,2,FALSE)</f>
        <v>#REF!</v>
      </c>
      <c r="L668" s="47"/>
      <c r="M668" s="33" t="s">
        <v>7422</v>
      </c>
      <c r="N668" s="47" t="str">
        <f t="shared" si="53"/>
        <v>13.002.000289.SEI -PINI</v>
      </c>
      <c r="O668" s="47"/>
      <c r="P668" t="str">
        <f t="shared" si="54"/>
        <v>MDF-Man-0627/15</v>
      </c>
      <c r="R668" s="178">
        <v>282.236058464</v>
      </c>
      <c r="T668" s="62" t="s">
        <v>5128</v>
      </c>
    </row>
    <row r="669" spans="1:20" ht="27" customHeight="1">
      <c r="A669" s="207" t="s">
        <v>2880</v>
      </c>
      <c r="B669" s="13" t="str">
        <f t="shared" si="55"/>
        <v>MDF-Man-0628/15</v>
      </c>
      <c r="C669" s="12" t="str">
        <f t="shared" si="56"/>
        <v>13.002.000290.SEI -PINI</v>
      </c>
      <c r="D669" s="17" t="s">
        <v>551</v>
      </c>
      <c r="E669" s="16" t="s">
        <v>1</v>
      </c>
      <c r="F669" s="110">
        <v>3</v>
      </c>
      <c r="G669" s="12"/>
      <c r="H669" s="254"/>
      <c r="I669" s="90">
        <f t="shared" si="57"/>
        <v>0</v>
      </c>
      <c r="J669" s="90">
        <v>46.42</v>
      </c>
      <c r="K669" s="227" t="e">
        <f>VLOOKUP(D669,#REF!,2,FALSE)</f>
        <v>#REF!</v>
      </c>
      <c r="L669" s="47"/>
      <c r="M669" s="33" t="s">
        <v>7423</v>
      </c>
      <c r="N669" s="47" t="str">
        <f t="shared" si="53"/>
        <v>13.002.000290.SEI -PINI</v>
      </c>
      <c r="O669" s="47"/>
      <c r="P669" t="str">
        <f t="shared" si="54"/>
        <v>MDF-Man-0628/15</v>
      </c>
      <c r="R669" s="178">
        <v>36.885874799999996</v>
      </c>
      <c r="T669" s="62" t="s">
        <v>5129</v>
      </c>
    </row>
    <row r="670" spans="1:20" ht="27" customHeight="1">
      <c r="A670" s="207" t="s">
        <v>2881</v>
      </c>
      <c r="B670" s="13" t="str">
        <f t="shared" si="55"/>
        <v>MDF-Man-0629/15</v>
      </c>
      <c r="C670" s="12" t="str">
        <f t="shared" si="56"/>
        <v>13.002.000291.SEI -PINI</v>
      </c>
      <c r="D670" s="17" t="s">
        <v>552</v>
      </c>
      <c r="E670" s="16" t="s">
        <v>1</v>
      </c>
      <c r="F670" s="110">
        <v>15</v>
      </c>
      <c r="G670" s="12"/>
      <c r="H670" s="254"/>
      <c r="I670" s="90">
        <f t="shared" si="57"/>
        <v>0</v>
      </c>
      <c r="J670" s="90">
        <v>48.54</v>
      </c>
      <c r="K670" s="227" t="e">
        <f>VLOOKUP(D670,#REF!,2,FALSE)</f>
        <v>#REF!</v>
      </c>
      <c r="L670" s="47"/>
      <c r="M670" s="33" t="s">
        <v>7424</v>
      </c>
      <c r="N670" s="47" t="str">
        <f t="shared" si="53"/>
        <v>13.002.000291.SEI -PINI</v>
      </c>
      <c r="O670" s="47"/>
      <c r="P670" t="str">
        <f t="shared" si="54"/>
        <v>MDF-Man-0629/15</v>
      </c>
      <c r="R670" s="178">
        <v>38.575803999999998</v>
      </c>
      <c r="T670" s="62" t="s">
        <v>5130</v>
      </c>
    </row>
    <row r="671" spans="1:20" ht="27" customHeight="1">
      <c r="A671" s="207" t="s">
        <v>2882</v>
      </c>
      <c r="B671" s="13" t="str">
        <f t="shared" si="55"/>
        <v>MDF-Man-0630/15</v>
      </c>
      <c r="C671" s="12" t="str">
        <f t="shared" si="56"/>
        <v>13.002.000292.SEI -PINI</v>
      </c>
      <c r="D671" s="17" t="s">
        <v>553</v>
      </c>
      <c r="E671" s="16" t="s">
        <v>1</v>
      </c>
      <c r="F671" s="110">
        <v>15</v>
      </c>
      <c r="G671" s="12"/>
      <c r="H671" s="254"/>
      <c r="I671" s="90">
        <f t="shared" si="57"/>
        <v>0</v>
      </c>
      <c r="J671" s="90">
        <v>47.42</v>
      </c>
      <c r="K671" s="227" t="e">
        <f>VLOOKUP(D671,#REF!,2,FALSE)</f>
        <v>#REF!</v>
      </c>
      <c r="L671" s="47"/>
      <c r="M671" s="33" t="s">
        <v>7425</v>
      </c>
      <c r="N671" s="47" t="str">
        <f t="shared" si="53"/>
        <v>13.002.000292.SEI -PINI</v>
      </c>
      <c r="O671" s="47"/>
      <c r="P671" t="str">
        <f t="shared" si="54"/>
        <v>MDF-Man-0630/15</v>
      </c>
      <c r="R671" s="178">
        <v>37.683948000000001</v>
      </c>
      <c r="T671" s="62" t="s">
        <v>5131</v>
      </c>
    </row>
    <row r="672" spans="1:20" ht="27" customHeight="1">
      <c r="A672" s="207" t="s">
        <v>2883</v>
      </c>
      <c r="B672" s="13" t="str">
        <f t="shared" si="55"/>
        <v>MDF-Man-0631/15</v>
      </c>
      <c r="C672" s="12" t="str">
        <f t="shared" si="56"/>
        <v>13.002.000293.SEI -PINI</v>
      </c>
      <c r="D672" s="17" t="s">
        <v>554</v>
      </c>
      <c r="E672" s="16" t="s">
        <v>1</v>
      </c>
      <c r="F672" s="110">
        <v>10</v>
      </c>
      <c r="G672" s="12"/>
      <c r="H672" s="254"/>
      <c r="I672" s="90">
        <f t="shared" si="57"/>
        <v>0</v>
      </c>
      <c r="J672" s="90">
        <v>82.34</v>
      </c>
      <c r="K672" s="227" t="e">
        <f>VLOOKUP(D672,#REF!,2,FALSE)</f>
        <v>#REF!</v>
      </c>
      <c r="L672" s="47"/>
      <c r="M672" s="33" t="s">
        <v>7426</v>
      </c>
      <c r="N672" s="47" t="str">
        <f t="shared" si="53"/>
        <v>13.002.000293.SEI -PINI</v>
      </c>
      <c r="O672" s="47"/>
      <c r="P672" t="str">
        <f t="shared" si="54"/>
        <v>MDF-Man-0631/15</v>
      </c>
      <c r="R672" s="178">
        <v>65.431359011999987</v>
      </c>
      <c r="T672" s="62" t="s">
        <v>5132</v>
      </c>
    </row>
    <row r="673" spans="1:20" ht="27" customHeight="1">
      <c r="A673" s="207" t="s">
        <v>2884</v>
      </c>
      <c r="B673" s="13" t="str">
        <f t="shared" si="55"/>
        <v>MDF-Man-0632/15</v>
      </c>
      <c r="C673" s="12" t="str">
        <f t="shared" si="56"/>
        <v>13.002.000294.SEI -PINI</v>
      </c>
      <c r="D673" s="17" t="s">
        <v>555</v>
      </c>
      <c r="E673" s="16" t="s">
        <v>1</v>
      </c>
      <c r="F673" s="110">
        <v>2</v>
      </c>
      <c r="G673" s="12"/>
      <c r="H673" s="254"/>
      <c r="I673" s="90">
        <f t="shared" si="57"/>
        <v>0</v>
      </c>
      <c r="J673" s="90">
        <v>83.86</v>
      </c>
      <c r="K673" s="227" t="e">
        <f>VLOOKUP(D673,#REF!,2,FALSE)</f>
        <v>#REF!</v>
      </c>
      <c r="L673" s="47"/>
      <c r="M673" s="33" t="s">
        <v>7427</v>
      </c>
      <c r="N673" s="47" t="str">
        <f t="shared" si="53"/>
        <v>13.002.000294.SEI -PINI</v>
      </c>
      <c r="O673" s="47"/>
      <c r="P673" t="str">
        <f t="shared" si="54"/>
        <v>MDF-Man-0632/15</v>
      </c>
      <c r="R673" s="178">
        <v>66.637437650999999</v>
      </c>
      <c r="T673" s="62" t="s">
        <v>5133</v>
      </c>
    </row>
    <row r="674" spans="1:20" ht="27" customHeight="1">
      <c r="A674" s="207" t="s">
        <v>2885</v>
      </c>
      <c r="B674" s="13" t="str">
        <f t="shared" si="55"/>
        <v>MDF-Man-0633/15</v>
      </c>
      <c r="C674" s="12" t="str">
        <f t="shared" si="56"/>
        <v>13.002.000295.SEI -PINI</v>
      </c>
      <c r="D674" s="17" t="s">
        <v>556</v>
      </c>
      <c r="E674" s="16" t="s">
        <v>1</v>
      </c>
      <c r="F674" s="110">
        <v>2</v>
      </c>
      <c r="G674" s="12"/>
      <c r="H674" s="254"/>
      <c r="I674" s="90">
        <f t="shared" si="57"/>
        <v>0</v>
      </c>
      <c r="J674" s="90">
        <v>103.13</v>
      </c>
      <c r="K674" s="227" t="e">
        <f>VLOOKUP(D674,#REF!,2,FALSE)</f>
        <v>#REF!</v>
      </c>
      <c r="L674" s="47"/>
      <c r="M674" s="33" t="s">
        <v>7428</v>
      </c>
      <c r="N674" s="47" t="str">
        <f t="shared" ref="N674:N737" si="58">M674&amp;" -PINI"</f>
        <v>13.002.000295.SEI -PINI</v>
      </c>
      <c r="O674" s="47"/>
      <c r="P674" t="str">
        <f t="shared" si="54"/>
        <v>MDF-Man-0633/15</v>
      </c>
      <c r="R674" s="178">
        <v>81.956376825999996</v>
      </c>
      <c r="T674" s="62" t="s">
        <v>5134</v>
      </c>
    </row>
    <row r="675" spans="1:20" ht="27" customHeight="1">
      <c r="A675" s="207" t="s">
        <v>2886</v>
      </c>
      <c r="B675" s="13" t="str">
        <f t="shared" si="55"/>
        <v>MDF-Man-0634/15</v>
      </c>
      <c r="C675" s="12" t="str">
        <f t="shared" si="56"/>
        <v>13.002.000296.SEI -PINI</v>
      </c>
      <c r="D675" s="17" t="s">
        <v>557</v>
      </c>
      <c r="E675" s="16" t="s">
        <v>1</v>
      </c>
      <c r="F675" s="110">
        <v>2</v>
      </c>
      <c r="G675" s="12"/>
      <c r="H675" s="254"/>
      <c r="I675" s="90">
        <f t="shared" si="57"/>
        <v>0</v>
      </c>
      <c r="J675" s="90">
        <v>149.55000000000001</v>
      </c>
      <c r="K675" s="227" t="e">
        <f>VLOOKUP(D675,#REF!,2,FALSE)</f>
        <v>#REF!</v>
      </c>
      <c r="L675" s="47"/>
      <c r="M675" s="33" t="s">
        <v>7429</v>
      </c>
      <c r="N675" s="47" t="str">
        <f t="shared" si="58"/>
        <v>13.002.000296.SEI -PINI</v>
      </c>
      <c r="O675" s="47"/>
      <c r="P675" t="str">
        <f t="shared" si="54"/>
        <v>MDF-Man-0634/15</v>
      </c>
      <c r="R675" s="178">
        <v>118.84341412800001</v>
      </c>
      <c r="T675" s="62" t="s">
        <v>5135</v>
      </c>
    </row>
    <row r="676" spans="1:20" ht="27" customHeight="1">
      <c r="A676" s="207" t="s">
        <v>2887</v>
      </c>
      <c r="B676" s="13" t="str">
        <f t="shared" si="55"/>
        <v>MDF-Man-0635/15</v>
      </c>
      <c r="C676" s="12" t="str">
        <f t="shared" si="56"/>
        <v>13.002.000297.SEI -PINI</v>
      </c>
      <c r="D676" s="17" t="s">
        <v>558</v>
      </c>
      <c r="E676" s="16" t="s">
        <v>1</v>
      </c>
      <c r="F676" s="110">
        <v>2</v>
      </c>
      <c r="G676" s="12"/>
      <c r="H676" s="254"/>
      <c r="I676" s="90">
        <f t="shared" si="57"/>
        <v>0</v>
      </c>
      <c r="J676" s="90">
        <v>191.83</v>
      </c>
      <c r="K676" s="227" t="e">
        <f>VLOOKUP(D676,#REF!,2,FALSE)</f>
        <v>#REF!</v>
      </c>
      <c r="L676" s="47"/>
      <c r="M676" s="33" t="s">
        <v>7430</v>
      </c>
      <c r="N676" s="47" t="str">
        <f t="shared" si="58"/>
        <v>13.002.000297.SEI -PINI</v>
      </c>
      <c r="O676" s="47"/>
      <c r="P676" t="str">
        <f t="shared" si="54"/>
        <v>MDF-Man-0635/15</v>
      </c>
      <c r="R676" s="178">
        <v>152.44296699040001</v>
      </c>
      <c r="T676" s="62" t="s">
        <v>5136</v>
      </c>
    </row>
    <row r="677" spans="1:20" ht="27" customHeight="1">
      <c r="A677" s="207" t="s">
        <v>2888</v>
      </c>
      <c r="B677" s="13" t="str">
        <f t="shared" si="55"/>
        <v>MDF-Man-0636/15</v>
      </c>
      <c r="C677" s="12" t="str">
        <f t="shared" si="56"/>
        <v>13.002.000298.SEI -PINI</v>
      </c>
      <c r="D677" s="17" t="s">
        <v>559</v>
      </c>
      <c r="E677" s="16" t="s">
        <v>1</v>
      </c>
      <c r="F677" s="110">
        <v>2</v>
      </c>
      <c r="G677" s="12"/>
      <c r="H677" s="254"/>
      <c r="I677" s="90">
        <f t="shared" si="57"/>
        <v>0</v>
      </c>
      <c r="J677" s="90">
        <v>290.95999999999998</v>
      </c>
      <c r="K677" s="227" t="e">
        <f>VLOOKUP(D677,#REF!,2,FALSE)</f>
        <v>#REF!</v>
      </c>
      <c r="L677" s="47"/>
      <c r="M677" s="33" t="s">
        <v>7431</v>
      </c>
      <c r="N677" s="47" t="str">
        <f t="shared" si="58"/>
        <v>13.002.000298.SEI -PINI</v>
      </c>
      <c r="O677" s="47"/>
      <c r="P677" t="str">
        <f t="shared" ref="P677:P740" si="59">T677&amp;"/15"</f>
        <v>MDF-Man-0636/15</v>
      </c>
      <c r="R677" s="178">
        <v>231.214883601</v>
      </c>
      <c r="T677" s="62" t="s">
        <v>5137</v>
      </c>
    </row>
    <row r="678" spans="1:20" ht="27" customHeight="1">
      <c r="A678" s="207" t="s">
        <v>2889</v>
      </c>
      <c r="B678" s="13" t="str">
        <f t="shared" si="55"/>
        <v>MDF-Man-0637/15</v>
      </c>
      <c r="C678" s="12" t="str">
        <f t="shared" si="56"/>
        <v>13.002.000299.SEI -PINI</v>
      </c>
      <c r="D678" s="17" t="s">
        <v>560</v>
      </c>
      <c r="E678" s="16" t="s">
        <v>1</v>
      </c>
      <c r="F678" s="110">
        <v>16</v>
      </c>
      <c r="G678" s="12"/>
      <c r="H678" s="254"/>
      <c r="I678" s="90">
        <f t="shared" si="57"/>
        <v>0</v>
      </c>
      <c r="J678" s="90">
        <v>48.81</v>
      </c>
      <c r="K678" s="227" t="e">
        <f>VLOOKUP(D678,#REF!,2,FALSE)</f>
        <v>#REF!</v>
      </c>
      <c r="L678" s="47"/>
      <c r="M678" s="33" t="s">
        <v>7432</v>
      </c>
      <c r="N678" s="47" t="str">
        <f t="shared" si="58"/>
        <v>13.002.000299.SEI -PINI</v>
      </c>
      <c r="O678" s="47"/>
      <c r="P678" t="str">
        <f t="shared" si="59"/>
        <v>MDF-Man-0637/15</v>
      </c>
      <c r="R678" s="178">
        <v>38.785803999999999</v>
      </c>
      <c r="T678" s="62" t="s">
        <v>5138</v>
      </c>
    </row>
    <row r="679" spans="1:20" ht="27" customHeight="1">
      <c r="A679" s="207" t="s">
        <v>2890</v>
      </c>
      <c r="B679" s="13" t="str">
        <f t="shared" si="55"/>
        <v>MDF-Man-0638/15</v>
      </c>
      <c r="C679" s="12" t="str">
        <f t="shared" si="56"/>
        <v>13.002.000300.SEI -PINI</v>
      </c>
      <c r="D679" s="17" t="s">
        <v>561</v>
      </c>
      <c r="E679" s="16" t="s">
        <v>1</v>
      </c>
      <c r="F679" s="110">
        <v>15</v>
      </c>
      <c r="G679" s="12"/>
      <c r="H679" s="254"/>
      <c r="I679" s="90">
        <f t="shared" si="57"/>
        <v>0</v>
      </c>
      <c r="J679" s="90">
        <v>47.8</v>
      </c>
      <c r="K679" s="227" t="e">
        <f>VLOOKUP(D679,#REF!,2,FALSE)</f>
        <v>#REF!</v>
      </c>
      <c r="L679" s="47"/>
      <c r="M679" s="33" t="s">
        <v>7433</v>
      </c>
      <c r="N679" s="47" t="str">
        <f t="shared" si="58"/>
        <v>13.002.000300.SEI -PINI</v>
      </c>
      <c r="O679" s="47"/>
      <c r="P679" t="str">
        <f t="shared" si="59"/>
        <v>MDF-Man-0638/15</v>
      </c>
      <c r="R679" s="178">
        <v>37.981356000000005</v>
      </c>
      <c r="T679" s="62" t="s">
        <v>5139</v>
      </c>
    </row>
    <row r="680" spans="1:20" ht="27" customHeight="1">
      <c r="A680" s="207" t="s">
        <v>2891</v>
      </c>
      <c r="B680" s="13" t="str">
        <f t="shared" ref="B680:B743" si="60">P680</f>
        <v>MDF-Man-0639/15</v>
      </c>
      <c r="C680" s="12" t="str">
        <f t="shared" ref="C680:C743" si="61">N680</f>
        <v>13.002.000301.SEI -PINI</v>
      </c>
      <c r="D680" s="17" t="s">
        <v>562</v>
      </c>
      <c r="E680" s="16" t="s">
        <v>1</v>
      </c>
      <c r="F680" s="110">
        <v>15</v>
      </c>
      <c r="G680" s="12"/>
      <c r="H680" s="254"/>
      <c r="I680" s="90">
        <f t="shared" si="57"/>
        <v>0</v>
      </c>
      <c r="J680" s="90">
        <v>54.42</v>
      </c>
      <c r="K680" s="227" t="e">
        <f>VLOOKUP(D680,#REF!,2,FALSE)</f>
        <v>#REF!</v>
      </c>
      <c r="L680" s="47"/>
      <c r="M680" s="33" t="s">
        <v>7434</v>
      </c>
      <c r="N680" s="47" t="str">
        <f t="shared" si="58"/>
        <v>13.002.000301.SEI -PINI</v>
      </c>
      <c r="O680" s="47"/>
      <c r="P680" t="str">
        <f t="shared" si="59"/>
        <v>MDF-Man-0639/15</v>
      </c>
      <c r="R680" s="178">
        <v>43.249014000000003</v>
      </c>
      <c r="T680" s="62" t="s">
        <v>5140</v>
      </c>
    </row>
    <row r="681" spans="1:20" ht="27" customHeight="1">
      <c r="A681" s="207" t="s">
        <v>2892</v>
      </c>
      <c r="B681" s="13" t="str">
        <f t="shared" si="60"/>
        <v>MDF-Man-0640/15</v>
      </c>
      <c r="C681" s="12" t="str">
        <f t="shared" si="61"/>
        <v>13.002.000302.SEI -PINI</v>
      </c>
      <c r="D681" s="17" t="s">
        <v>563</v>
      </c>
      <c r="E681" s="16" t="s">
        <v>1</v>
      </c>
      <c r="F681" s="110">
        <v>12</v>
      </c>
      <c r="G681" s="12"/>
      <c r="H681" s="254"/>
      <c r="I681" s="90">
        <f t="shared" si="57"/>
        <v>0</v>
      </c>
      <c r="J681" s="90">
        <v>85.79</v>
      </c>
      <c r="K681" s="227" t="e">
        <f>VLOOKUP(D681,#REF!,2,FALSE)</f>
        <v>#REF!</v>
      </c>
      <c r="L681" s="47"/>
      <c r="M681" s="33" t="s">
        <v>7435</v>
      </c>
      <c r="N681" s="47" t="str">
        <f t="shared" si="58"/>
        <v>13.002.000302.SEI -PINI</v>
      </c>
      <c r="O681" s="47"/>
      <c r="P681" t="str">
        <f t="shared" si="59"/>
        <v>MDF-Man-0640/15</v>
      </c>
      <c r="R681" s="178">
        <v>68.170655753999995</v>
      </c>
      <c r="T681" s="62" t="s">
        <v>5141</v>
      </c>
    </row>
    <row r="682" spans="1:20" ht="27" customHeight="1">
      <c r="A682" s="207" t="s">
        <v>2893</v>
      </c>
      <c r="B682" s="13" t="str">
        <f t="shared" si="60"/>
        <v>MDF-Man-0641/15</v>
      </c>
      <c r="C682" s="12" t="str">
        <f t="shared" si="61"/>
        <v>13.002.000303.SEI -PINI</v>
      </c>
      <c r="D682" s="17" t="s">
        <v>564</v>
      </c>
      <c r="E682" s="16" t="s">
        <v>1</v>
      </c>
      <c r="F682" s="110">
        <v>3</v>
      </c>
      <c r="G682" s="12"/>
      <c r="H682" s="254"/>
      <c r="I682" s="90">
        <f t="shared" si="57"/>
        <v>0</v>
      </c>
      <c r="J682" s="90">
        <v>99.92</v>
      </c>
      <c r="K682" s="227" t="e">
        <f>VLOOKUP(D682,#REF!,2,FALSE)</f>
        <v>#REF!</v>
      </c>
      <c r="L682" s="47"/>
      <c r="M682" s="33" t="s">
        <v>7436</v>
      </c>
      <c r="N682" s="47" t="str">
        <f t="shared" si="58"/>
        <v>13.002.000303.SEI -PINI</v>
      </c>
      <c r="O682" s="47"/>
      <c r="P682" t="str">
        <f t="shared" si="59"/>
        <v>MDF-Man-0641/15</v>
      </c>
      <c r="R682" s="178">
        <v>79.405661691999995</v>
      </c>
      <c r="T682" s="62" t="s">
        <v>5142</v>
      </c>
    </row>
    <row r="683" spans="1:20" ht="27" customHeight="1">
      <c r="A683" s="207" t="s">
        <v>2894</v>
      </c>
      <c r="B683" s="13" t="str">
        <f t="shared" si="60"/>
        <v>MDF-Man-0642/15</v>
      </c>
      <c r="C683" s="12" t="str">
        <f t="shared" si="61"/>
        <v>13.002.000304.SEI -PINI</v>
      </c>
      <c r="D683" s="17" t="s">
        <v>565</v>
      </c>
      <c r="E683" s="16" t="s">
        <v>1</v>
      </c>
      <c r="F683" s="110">
        <v>3</v>
      </c>
      <c r="G683" s="12"/>
      <c r="H683" s="254"/>
      <c r="I683" s="90">
        <f t="shared" si="57"/>
        <v>0</v>
      </c>
      <c r="J683" s="90">
        <v>109.37</v>
      </c>
      <c r="K683" s="227" t="e">
        <f>VLOOKUP(D683,#REF!,2,FALSE)</f>
        <v>#REF!</v>
      </c>
      <c r="L683" s="47"/>
      <c r="M683" s="33" t="s">
        <v>7437</v>
      </c>
      <c r="N683" s="47" t="str">
        <f t="shared" si="58"/>
        <v>13.002.000304.SEI -PINI</v>
      </c>
      <c r="O683" s="47"/>
      <c r="P683" t="str">
        <f t="shared" si="59"/>
        <v>MDF-Man-0642/15</v>
      </c>
      <c r="R683" s="178">
        <v>86.911664067199993</v>
      </c>
      <c r="T683" s="62" t="s">
        <v>5143</v>
      </c>
    </row>
    <row r="684" spans="1:20" ht="27" customHeight="1">
      <c r="A684" s="207" t="s">
        <v>2895</v>
      </c>
      <c r="B684" s="13" t="str">
        <f t="shared" si="60"/>
        <v>MDF-Man-0643/15</v>
      </c>
      <c r="C684" s="12" t="str">
        <f t="shared" si="61"/>
        <v>13.002.000305.SEI -PINI</v>
      </c>
      <c r="D684" s="17" t="s">
        <v>566</v>
      </c>
      <c r="E684" s="16" t="s">
        <v>1</v>
      </c>
      <c r="F684" s="110">
        <v>12</v>
      </c>
      <c r="G684" s="12"/>
      <c r="H684" s="254"/>
      <c r="I684" s="90">
        <f t="shared" si="57"/>
        <v>0</v>
      </c>
      <c r="J684" s="90">
        <v>46.56</v>
      </c>
      <c r="K684" s="227" t="e">
        <f>VLOOKUP(D684,#REF!,2,FALSE)</f>
        <v>#REF!</v>
      </c>
      <c r="L684" s="47"/>
      <c r="M684" s="33" t="s">
        <v>7438</v>
      </c>
      <c r="N684" s="47" t="str">
        <f t="shared" si="58"/>
        <v>13.002.000305.SEI -PINI</v>
      </c>
      <c r="O684" s="47"/>
      <c r="P684" t="str">
        <f t="shared" si="59"/>
        <v>MDF-Man-0643/15</v>
      </c>
      <c r="R684" s="178">
        <v>36.996864000000002</v>
      </c>
      <c r="T684" s="62" t="s">
        <v>5144</v>
      </c>
    </row>
    <row r="685" spans="1:20" ht="27" customHeight="1">
      <c r="A685" s="207" t="s">
        <v>2896</v>
      </c>
      <c r="B685" s="13" t="str">
        <f t="shared" si="60"/>
        <v>MDF-Man-0644/15</v>
      </c>
      <c r="C685" s="12" t="str">
        <f t="shared" si="61"/>
        <v>13.002.000306.SEI -PINI</v>
      </c>
      <c r="D685" s="17" t="s">
        <v>567</v>
      </c>
      <c r="E685" s="16" t="s">
        <v>1</v>
      </c>
      <c r="F685" s="110">
        <v>13</v>
      </c>
      <c r="G685" s="12"/>
      <c r="H685" s="254"/>
      <c r="I685" s="90">
        <f t="shared" si="57"/>
        <v>0</v>
      </c>
      <c r="J685" s="90">
        <v>46.92</v>
      </c>
      <c r="K685" s="227" t="e">
        <f>VLOOKUP(D685,#REF!,2,FALSE)</f>
        <v>#REF!</v>
      </c>
      <c r="L685" s="47"/>
      <c r="M685" s="33" t="s">
        <v>7439</v>
      </c>
      <c r="N685" s="47" t="str">
        <f t="shared" si="58"/>
        <v>13.002.000306.SEI -PINI</v>
      </c>
      <c r="O685" s="47"/>
      <c r="P685" t="str">
        <f t="shared" si="59"/>
        <v>MDF-Man-0644/15</v>
      </c>
      <c r="R685" s="178">
        <v>37.288808000000003</v>
      </c>
      <c r="T685" s="62" t="s">
        <v>5145</v>
      </c>
    </row>
    <row r="686" spans="1:20" ht="27" customHeight="1">
      <c r="A686" s="207" t="s">
        <v>2897</v>
      </c>
      <c r="B686" s="13" t="str">
        <f t="shared" si="60"/>
        <v>MDF-Man-0645/15</v>
      </c>
      <c r="C686" s="12" t="str">
        <f t="shared" si="61"/>
        <v>13.002.000307.SEI -PINI</v>
      </c>
      <c r="D686" s="17" t="s">
        <v>568</v>
      </c>
      <c r="E686" s="16" t="s">
        <v>1</v>
      </c>
      <c r="F686" s="110">
        <v>12</v>
      </c>
      <c r="G686" s="12"/>
      <c r="H686" s="254"/>
      <c r="I686" s="90">
        <f t="shared" si="57"/>
        <v>0</v>
      </c>
      <c r="J686" s="90">
        <v>49.69</v>
      </c>
      <c r="K686" s="227" t="e">
        <f>VLOOKUP(D686,#REF!,2,FALSE)</f>
        <v>#REF!</v>
      </c>
      <c r="L686" s="47"/>
      <c r="M686" s="33" t="s">
        <v>7440</v>
      </c>
      <c r="N686" s="47" t="str">
        <f t="shared" si="58"/>
        <v>13.002.000307.SEI -PINI</v>
      </c>
      <c r="O686" s="47"/>
      <c r="P686" t="str">
        <f t="shared" si="59"/>
        <v>MDF-Man-0645/15</v>
      </c>
      <c r="R686" s="178">
        <v>39.486260000000001</v>
      </c>
      <c r="T686" s="62" t="s">
        <v>5146</v>
      </c>
    </row>
    <row r="687" spans="1:20" ht="27" customHeight="1">
      <c r="A687" s="207" t="s">
        <v>2898</v>
      </c>
      <c r="B687" s="13" t="str">
        <f t="shared" si="60"/>
        <v>MDF-Man-0646/15</v>
      </c>
      <c r="C687" s="12" t="str">
        <f t="shared" si="61"/>
        <v>13.002.000308.SEI -PINI</v>
      </c>
      <c r="D687" s="17" t="s">
        <v>569</v>
      </c>
      <c r="E687" s="16" t="s">
        <v>1</v>
      </c>
      <c r="F687" s="110">
        <v>12</v>
      </c>
      <c r="G687" s="12"/>
      <c r="H687" s="254"/>
      <c r="I687" s="90">
        <f t="shared" si="57"/>
        <v>0</v>
      </c>
      <c r="J687" s="90">
        <v>52.46</v>
      </c>
      <c r="K687" s="227" t="e">
        <f>VLOOKUP(D687,#REF!,2,FALSE)</f>
        <v>#REF!</v>
      </c>
      <c r="L687" s="47"/>
      <c r="M687" s="33" t="s">
        <v>7441</v>
      </c>
      <c r="N687" s="47" t="str">
        <f t="shared" si="58"/>
        <v>13.002.000308.SEI -PINI</v>
      </c>
      <c r="O687" s="47"/>
      <c r="P687" t="str">
        <f t="shared" si="59"/>
        <v>MDF-Man-0646/15</v>
      </c>
      <c r="R687" s="178">
        <v>41.688203999999999</v>
      </c>
      <c r="T687" s="62" t="s">
        <v>5147</v>
      </c>
    </row>
    <row r="688" spans="1:20" ht="27" customHeight="1">
      <c r="A688" s="207" t="s">
        <v>2899</v>
      </c>
      <c r="B688" s="13" t="str">
        <f t="shared" si="60"/>
        <v>MDF-Man-0647/15</v>
      </c>
      <c r="C688" s="12" t="str">
        <f t="shared" si="61"/>
        <v>13.002.000309.SEI -PINI</v>
      </c>
      <c r="D688" s="17" t="s">
        <v>570</v>
      </c>
      <c r="E688" s="16" t="s">
        <v>1</v>
      </c>
      <c r="F688" s="110">
        <v>14</v>
      </c>
      <c r="G688" s="12"/>
      <c r="H688" s="254"/>
      <c r="I688" s="90">
        <f t="shared" si="57"/>
        <v>0</v>
      </c>
      <c r="J688" s="90">
        <v>47.99</v>
      </c>
      <c r="K688" s="227" t="e">
        <f>VLOOKUP(D688,#REF!,2,FALSE)</f>
        <v>#REF!</v>
      </c>
      <c r="L688" s="47"/>
      <c r="M688" s="33" t="s">
        <v>7442</v>
      </c>
      <c r="N688" s="47" t="str">
        <f t="shared" si="58"/>
        <v>13.002.000309.SEI -PINI</v>
      </c>
      <c r="O688" s="47"/>
      <c r="P688" t="str">
        <f t="shared" si="59"/>
        <v>MDF-Man-0647/15</v>
      </c>
      <c r="R688" s="178">
        <v>38.135203199999999</v>
      </c>
      <c r="T688" s="62" t="s">
        <v>5148</v>
      </c>
    </row>
    <row r="689" spans="1:20" ht="27" customHeight="1">
      <c r="A689" s="207" t="s">
        <v>2900</v>
      </c>
      <c r="B689" s="13" t="str">
        <f t="shared" si="60"/>
        <v>MDF-Man-0648/15</v>
      </c>
      <c r="C689" s="12" t="str">
        <f t="shared" si="61"/>
        <v>13.002.000310.SEI -PINI</v>
      </c>
      <c r="D689" s="17" t="s">
        <v>571</v>
      </c>
      <c r="E689" s="16" t="s">
        <v>1</v>
      </c>
      <c r="F689" s="110">
        <v>12</v>
      </c>
      <c r="G689" s="12"/>
      <c r="H689" s="254"/>
      <c r="I689" s="90">
        <f t="shared" si="57"/>
        <v>0</v>
      </c>
      <c r="J689" s="90">
        <v>48.82</v>
      </c>
      <c r="K689" s="227" t="e">
        <f>VLOOKUP(D689,#REF!,2,FALSE)</f>
        <v>#REF!</v>
      </c>
      <c r="L689" s="47"/>
      <c r="M689" s="33" t="s">
        <v>7443</v>
      </c>
      <c r="N689" s="47" t="str">
        <f t="shared" si="58"/>
        <v>13.002.000310.SEI -PINI</v>
      </c>
      <c r="O689" s="47"/>
      <c r="P689" t="str">
        <f t="shared" si="59"/>
        <v>MDF-Man-0648/15</v>
      </c>
      <c r="R689" s="178">
        <v>38.793579999999999</v>
      </c>
      <c r="T689" s="62" t="s">
        <v>5149</v>
      </c>
    </row>
    <row r="690" spans="1:20" ht="27" customHeight="1">
      <c r="A690" s="207" t="s">
        <v>2901</v>
      </c>
      <c r="B690" s="13" t="str">
        <f t="shared" si="60"/>
        <v>MDF-Man-0649/15</v>
      </c>
      <c r="C690" s="12" t="str">
        <f t="shared" si="61"/>
        <v>13.002.000311.SEI -PINI</v>
      </c>
      <c r="D690" s="17" t="s">
        <v>572</v>
      </c>
      <c r="E690" s="16" t="s">
        <v>1</v>
      </c>
      <c r="F690" s="110">
        <v>17</v>
      </c>
      <c r="G690" s="12"/>
      <c r="H690" s="254"/>
      <c r="I690" s="90">
        <f t="shared" si="57"/>
        <v>0</v>
      </c>
      <c r="J690" s="90">
        <v>47.6</v>
      </c>
      <c r="K690" s="227" t="e">
        <f>VLOOKUP(D690,#REF!,2,FALSE)</f>
        <v>#REF!</v>
      </c>
      <c r="L690" s="47"/>
      <c r="M690" s="33" t="s">
        <v>7444</v>
      </c>
      <c r="N690" s="47" t="str">
        <f t="shared" si="58"/>
        <v>13.002.000311.SEI -PINI</v>
      </c>
      <c r="O690" s="47"/>
      <c r="P690" t="str">
        <f t="shared" si="59"/>
        <v>MDF-Man-0649/15</v>
      </c>
      <c r="R690" s="178">
        <v>37.823948000000001</v>
      </c>
      <c r="T690" s="62" t="s">
        <v>5150</v>
      </c>
    </row>
    <row r="691" spans="1:20" ht="27" customHeight="1">
      <c r="A691" s="207" t="s">
        <v>2902</v>
      </c>
      <c r="B691" s="13" t="str">
        <f t="shared" si="60"/>
        <v>MDF-Man-0650/15</v>
      </c>
      <c r="C691" s="12" t="str">
        <f t="shared" si="61"/>
        <v>13.002.000312.SEI -PINI</v>
      </c>
      <c r="D691" s="17" t="s">
        <v>573</v>
      </c>
      <c r="E691" s="16" t="s">
        <v>1</v>
      </c>
      <c r="F691" s="110">
        <v>17</v>
      </c>
      <c r="G691" s="12"/>
      <c r="H691" s="254"/>
      <c r="I691" s="90">
        <f t="shared" si="57"/>
        <v>0</v>
      </c>
      <c r="J691" s="90">
        <v>83.93</v>
      </c>
      <c r="K691" s="227" t="e">
        <f>VLOOKUP(D691,#REF!,2,FALSE)</f>
        <v>#REF!</v>
      </c>
      <c r="L691" s="47"/>
      <c r="M691" s="33" t="s">
        <v>7445</v>
      </c>
      <c r="N691" s="47" t="str">
        <f t="shared" si="58"/>
        <v>13.002.000312.SEI -PINI</v>
      </c>
      <c r="O691" s="47"/>
      <c r="P691" t="str">
        <f t="shared" si="59"/>
        <v>MDF-Man-0650/15</v>
      </c>
      <c r="R691" s="178">
        <v>66.692062269999994</v>
      </c>
      <c r="T691" s="62" t="s">
        <v>5151</v>
      </c>
    </row>
    <row r="692" spans="1:20" ht="27" customHeight="1">
      <c r="A692" s="207" t="s">
        <v>2903</v>
      </c>
      <c r="B692" s="13" t="str">
        <f t="shared" si="60"/>
        <v>MDF-Man-0651/15</v>
      </c>
      <c r="C692" s="12" t="str">
        <f t="shared" si="61"/>
        <v>13.002.000313.SEI -PINI</v>
      </c>
      <c r="D692" s="17" t="s">
        <v>574</v>
      </c>
      <c r="E692" s="16" t="s">
        <v>1</v>
      </c>
      <c r="F692" s="110">
        <v>5</v>
      </c>
      <c r="G692" s="12"/>
      <c r="H692" s="254"/>
      <c r="I692" s="90">
        <f t="shared" si="57"/>
        <v>0</v>
      </c>
      <c r="J692" s="90">
        <v>81.98</v>
      </c>
      <c r="K692" s="227" t="e">
        <f>VLOOKUP(D692,#REF!,2,FALSE)</f>
        <v>#REF!</v>
      </c>
      <c r="L692" s="47"/>
      <c r="M692" s="33" t="s">
        <v>7446</v>
      </c>
      <c r="N692" s="47" t="str">
        <f t="shared" si="58"/>
        <v>13.002.000313.SEI -PINI</v>
      </c>
      <c r="O692" s="47"/>
      <c r="P692" t="str">
        <f t="shared" si="59"/>
        <v>MDF-Man-0651/15</v>
      </c>
      <c r="R692" s="178">
        <v>65.143504413999992</v>
      </c>
      <c r="T692" s="62" t="s">
        <v>5152</v>
      </c>
    </row>
    <row r="693" spans="1:20" ht="27" customHeight="1">
      <c r="A693" s="207" t="s">
        <v>2904</v>
      </c>
      <c r="B693" s="13" t="str">
        <f t="shared" si="60"/>
        <v>MDF-Man-0652/15</v>
      </c>
      <c r="C693" s="12" t="str">
        <f t="shared" si="61"/>
        <v>13.002.000314.SEI -PINI</v>
      </c>
      <c r="D693" s="17" t="s">
        <v>575</v>
      </c>
      <c r="E693" s="16" t="s">
        <v>1</v>
      </c>
      <c r="F693" s="110">
        <v>9</v>
      </c>
      <c r="G693" s="12"/>
      <c r="H693" s="254"/>
      <c r="I693" s="90">
        <f t="shared" si="57"/>
        <v>0</v>
      </c>
      <c r="J693" s="90">
        <v>44.07</v>
      </c>
      <c r="K693" s="227" t="e">
        <f>VLOOKUP(D693,#REF!,2,FALSE)</f>
        <v>#REF!</v>
      </c>
      <c r="L693" s="47"/>
      <c r="M693" s="33" t="s">
        <v>7447</v>
      </c>
      <c r="N693" s="47" t="str">
        <f t="shared" si="58"/>
        <v>13.002.000314.SEI -PINI</v>
      </c>
      <c r="O693" s="47"/>
      <c r="P693" t="str">
        <f t="shared" si="59"/>
        <v>MDF-Man-0652/15</v>
      </c>
      <c r="R693" s="178">
        <v>35.021944054000002</v>
      </c>
      <c r="T693" s="62" t="s">
        <v>5153</v>
      </c>
    </row>
    <row r="694" spans="1:20" ht="27" customHeight="1">
      <c r="A694" s="207" t="s">
        <v>2905</v>
      </c>
      <c r="B694" s="13" t="str">
        <f t="shared" si="60"/>
        <v>MDF-Man-0653/15</v>
      </c>
      <c r="C694" s="12" t="str">
        <f t="shared" si="61"/>
        <v>13.002.000315.SEI -PINI</v>
      </c>
      <c r="D694" s="17" t="s">
        <v>576</v>
      </c>
      <c r="E694" s="16" t="s">
        <v>1</v>
      </c>
      <c r="F694" s="110">
        <v>8</v>
      </c>
      <c r="G694" s="12"/>
      <c r="H694" s="254"/>
      <c r="I694" s="90">
        <f t="shared" si="57"/>
        <v>0</v>
      </c>
      <c r="J694" s="90">
        <v>44.5</v>
      </c>
      <c r="K694" s="227" t="e">
        <f>VLOOKUP(D694,#REF!,2,FALSE)</f>
        <v>#REF!</v>
      </c>
      <c r="L694" s="47"/>
      <c r="M694" s="33" t="s">
        <v>7448</v>
      </c>
      <c r="N694" s="47" t="str">
        <f t="shared" si="58"/>
        <v>13.002.000315.SEI -PINI</v>
      </c>
      <c r="O694" s="47"/>
      <c r="P694" t="str">
        <f t="shared" si="59"/>
        <v>MDF-Man-0653/15</v>
      </c>
      <c r="R694" s="178">
        <v>35.360864227500002</v>
      </c>
      <c r="T694" s="62" t="s">
        <v>5154</v>
      </c>
    </row>
    <row r="695" spans="1:20" ht="27" customHeight="1">
      <c r="A695" s="207" t="s">
        <v>2906</v>
      </c>
      <c r="B695" s="13" t="str">
        <f t="shared" si="60"/>
        <v>MDF-Man-0654/15</v>
      </c>
      <c r="C695" s="12" t="str">
        <f t="shared" si="61"/>
        <v>13.002.000316.SEI -PINI</v>
      </c>
      <c r="D695" s="17" t="s">
        <v>577</v>
      </c>
      <c r="E695" s="16" t="s">
        <v>1</v>
      </c>
      <c r="F695" s="110">
        <v>3</v>
      </c>
      <c r="G695" s="12"/>
      <c r="H695" s="254"/>
      <c r="I695" s="90">
        <f t="shared" si="57"/>
        <v>0</v>
      </c>
      <c r="J695" s="90">
        <v>51.62</v>
      </c>
      <c r="K695" s="227" t="e">
        <f>VLOOKUP(D695,#REF!,2,FALSE)</f>
        <v>#REF!</v>
      </c>
      <c r="L695" s="47"/>
      <c r="M695" s="33" t="s">
        <v>7449</v>
      </c>
      <c r="N695" s="47" t="str">
        <f t="shared" si="58"/>
        <v>13.002.000316.SEI -PINI</v>
      </c>
      <c r="O695" s="47"/>
      <c r="P695" t="str">
        <f t="shared" si="59"/>
        <v>MDF-Man-0654/15</v>
      </c>
      <c r="R695" s="178">
        <v>41.018188412999997</v>
      </c>
      <c r="T695" s="62" t="s">
        <v>5155</v>
      </c>
    </row>
    <row r="696" spans="1:20" ht="27" customHeight="1">
      <c r="A696" s="207" t="s">
        <v>2907</v>
      </c>
      <c r="B696" s="13" t="str">
        <f t="shared" si="60"/>
        <v>MDF-Man-0655/15</v>
      </c>
      <c r="C696" s="12" t="str">
        <f t="shared" si="61"/>
        <v>13.002.000317.SEI -PINI</v>
      </c>
      <c r="D696" s="17" t="s">
        <v>578</v>
      </c>
      <c r="E696" s="16" t="s">
        <v>1</v>
      </c>
      <c r="F696" s="110">
        <v>3</v>
      </c>
      <c r="G696" s="12"/>
      <c r="H696" s="254"/>
      <c r="I696" s="90">
        <f t="shared" si="57"/>
        <v>0</v>
      </c>
      <c r="J696" s="90">
        <v>64.12</v>
      </c>
      <c r="K696" s="227" t="e">
        <f>VLOOKUP(D696,#REF!,2,FALSE)</f>
        <v>#REF!</v>
      </c>
      <c r="L696" s="47"/>
      <c r="M696" s="33" t="s">
        <v>7450</v>
      </c>
      <c r="N696" s="47" t="str">
        <f t="shared" si="58"/>
        <v>13.002.000317.SEI -PINI</v>
      </c>
      <c r="O696" s="47"/>
      <c r="P696" t="str">
        <f t="shared" si="59"/>
        <v>MDF-Man-0655/15</v>
      </c>
      <c r="R696" s="178">
        <v>50.949638399999998</v>
      </c>
      <c r="T696" s="62" t="s">
        <v>5156</v>
      </c>
    </row>
    <row r="697" spans="1:20" ht="27" customHeight="1">
      <c r="A697" s="207" t="s">
        <v>2908</v>
      </c>
      <c r="B697" s="13" t="str">
        <f t="shared" si="60"/>
        <v>MDF-Man-0656/15</v>
      </c>
      <c r="C697" s="12" t="str">
        <f t="shared" si="61"/>
        <v>13.002.000318.SEI -PINI</v>
      </c>
      <c r="D697" s="17" t="s">
        <v>579</v>
      </c>
      <c r="E697" s="16" t="s">
        <v>1</v>
      </c>
      <c r="F697" s="110">
        <v>3</v>
      </c>
      <c r="G697" s="12"/>
      <c r="H697" s="254"/>
      <c r="I697" s="90">
        <f t="shared" ref="I697:I760" si="62">ROUND(G697,2)</f>
        <v>0</v>
      </c>
      <c r="J697" s="90">
        <v>86.48</v>
      </c>
      <c r="K697" s="227" t="e">
        <f>VLOOKUP(D697,#REF!,2,FALSE)</f>
        <v>#REF!</v>
      </c>
      <c r="L697" s="47"/>
      <c r="M697" s="33" t="s">
        <v>7451</v>
      </c>
      <c r="N697" s="47" t="str">
        <f t="shared" si="58"/>
        <v>13.002.000318.SEI -PINI</v>
      </c>
      <c r="O697" s="47"/>
      <c r="P697" t="str">
        <f t="shared" si="59"/>
        <v>MDF-Man-0656/15</v>
      </c>
      <c r="R697" s="178">
        <v>68.723712000000006</v>
      </c>
      <c r="T697" s="62" t="s">
        <v>5157</v>
      </c>
    </row>
    <row r="698" spans="1:20" ht="27" customHeight="1">
      <c r="A698" s="207" t="s">
        <v>2909</v>
      </c>
      <c r="B698" s="13" t="str">
        <f t="shared" si="60"/>
        <v>MDF-Man-0657/15</v>
      </c>
      <c r="C698" s="12" t="str">
        <f t="shared" si="61"/>
        <v>13.002.000319.SEI -PINI</v>
      </c>
      <c r="D698" s="17" t="s">
        <v>580</v>
      </c>
      <c r="E698" s="16" t="s">
        <v>1</v>
      </c>
      <c r="F698" s="110">
        <v>3</v>
      </c>
      <c r="G698" s="12"/>
      <c r="H698" s="254"/>
      <c r="I698" s="90">
        <f t="shared" si="62"/>
        <v>0</v>
      </c>
      <c r="J698" s="90">
        <v>109.76</v>
      </c>
      <c r="K698" s="227" t="e">
        <f>VLOOKUP(D698,#REF!,2,FALSE)</f>
        <v>#REF!</v>
      </c>
      <c r="L698" s="47"/>
      <c r="M698" s="33" t="s">
        <v>7452</v>
      </c>
      <c r="N698" s="47" t="str">
        <f t="shared" si="58"/>
        <v>13.002.000319.SEI -PINI</v>
      </c>
      <c r="O698" s="47"/>
      <c r="P698" t="str">
        <f t="shared" si="59"/>
        <v>MDF-Man-0657/15</v>
      </c>
      <c r="R698" s="178">
        <v>87.22165004499999</v>
      </c>
      <c r="T698" s="62" t="s">
        <v>5158</v>
      </c>
    </row>
    <row r="699" spans="1:20" ht="27" customHeight="1">
      <c r="A699" s="207" t="s">
        <v>2910</v>
      </c>
      <c r="B699" s="13" t="str">
        <f t="shared" si="60"/>
        <v>MDF-Man-0658/15</v>
      </c>
      <c r="C699" s="12" t="str">
        <f t="shared" si="61"/>
        <v>13.002.000320.SEI -PINI</v>
      </c>
      <c r="D699" s="17" t="s">
        <v>581</v>
      </c>
      <c r="E699" s="16" t="s">
        <v>1</v>
      </c>
      <c r="F699" s="110">
        <v>9</v>
      </c>
      <c r="G699" s="12"/>
      <c r="H699" s="254"/>
      <c r="I699" s="90">
        <f t="shared" si="62"/>
        <v>0</v>
      </c>
      <c r="J699" s="90">
        <v>51.27</v>
      </c>
      <c r="K699" s="227" t="e">
        <f>VLOOKUP(D699,#REF!,2,FALSE)</f>
        <v>#REF!</v>
      </c>
      <c r="L699" s="47"/>
      <c r="M699" s="33" t="s">
        <v>7453</v>
      </c>
      <c r="N699" s="47" t="str">
        <f t="shared" si="58"/>
        <v>13.002.000320.SEI -PINI</v>
      </c>
      <c r="O699" s="47"/>
      <c r="P699" t="str">
        <f t="shared" si="59"/>
        <v>MDF-Man-0658/15</v>
      </c>
      <c r="R699" s="178">
        <v>40.739905523200001</v>
      </c>
      <c r="T699" s="62" t="s">
        <v>5159</v>
      </c>
    </row>
    <row r="700" spans="1:20" ht="27" customHeight="1">
      <c r="A700" s="207" t="s">
        <v>2911</v>
      </c>
      <c r="B700" s="13" t="str">
        <f t="shared" si="60"/>
        <v>MDF-Man-0659/15</v>
      </c>
      <c r="C700" s="12" t="str">
        <f t="shared" si="61"/>
        <v>13.002.000321.SEI -PINI</v>
      </c>
      <c r="D700" s="17" t="s">
        <v>582</v>
      </c>
      <c r="E700" s="16" t="s">
        <v>1</v>
      </c>
      <c r="F700" s="110">
        <v>12</v>
      </c>
      <c r="G700" s="12"/>
      <c r="H700" s="254"/>
      <c r="I700" s="90">
        <f t="shared" si="62"/>
        <v>0</v>
      </c>
      <c r="J700" s="90">
        <v>66.39</v>
      </c>
      <c r="K700" s="227" t="e">
        <f>VLOOKUP(D700,#REF!,2,FALSE)</f>
        <v>#REF!</v>
      </c>
      <c r="L700" s="47"/>
      <c r="M700" s="33" t="s">
        <v>7454</v>
      </c>
      <c r="N700" s="47" t="str">
        <f t="shared" si="58"/>
        <v>13.002.000321.SEI -PINI</v>
      </c>
      <c r="O700" s="47"/>
      <c r="P700" t="str">
        <f t="shared" si="59"/>
        <v>MDF-Man-0659/15</v>
      </c>
      <c r="R700" s="178">
        <v>52.759870495200005</v>
      </c>
      <c r="T700" s="62" t="s">
        <v>5160</v>
      </c>
    </row>
    <row r="701" spans="1:20" ht="27" customHeight="1">
      <c r="A701" s="207" t="s">
        <v>2912</v>
      </c>
      <c r="B701" s="13" t="str">
        <f t="shared" si="60"/>
        <v>MDF-Man-0660/15</v>
      </c>
      <c r="C701" s="12" t="str">
        <f t="shared" si="61"/>
        <v>13.002.000322.SEI -PINI</v>
      </c>
      <c r="D701" s="17" t="s">
        <v>583</v>
      </c>
      <c r="E701" s="16" t="s">
        <v>1</v>
      </c>
      <c r="F701" s="110">
        <v>7</v>
      </c>
      <c r="G701" s="12"/>
      <c r="H701" s="254"/>
      <c r="I701" s="90">
        <f t="shared" si="62"/>
        <v>0</v>
      </c>
      <c r="J701" s="90">
        <v>89.62</v>
      </c>
      <c r="K701" s="227" t="e">
        <f>VLOOKUP(D701,#REF!,2,FALSE)</f>
        <v>#REF!</v>
      </c>
      <c r="L701" s="47"/>
      <c r="M701" s="33" t="s">
        <v>7455</v>
      </c>
      <c r="N701" s="47" t="str">
        <f t="shared" si="58"/>
        <v>13.002.000322.SEI -PINI</v>
      </c>
      <c r="O701" s="47"/>
      <c r="P701" t="str">
        <f t="shared" si="59"/>
        <v>MDF-Man-0660/15</v>
      </c>
      <c r="R701" s="178">
        <v>71.214548355200009</v>
      </c>
      <c r="T701" s="62" t="s">
        <v>5161</v>
      </c>
    </row>
    <row r="702" spans="1:20" ht="27" customHeight="1">
      <c r="A702" s="207" t="s">
        <v>2913</v>
      </c>
      <c r="B702" s="13" t="str">
        <f t="shared" si="60"/>
        <v>MDF-Man-0661/15</v>
      </c>
      <c r="C702" s="12" t="str">
        <f t="shared" si="61"/>
        <v>13.002.000323.SEI -PINI</v>
      </c>
      <c r="D702" s="17" t="s">
        <v>584</v>
      </c>
      <c r="E702" s="16" t="s">
        <v>1</v>
      </c>
      <c r="F702" s="110">
        <v>2</v>
      </c>
      <c r="G702" s="12"/>
      <c r="H702" s="254"/>
      <c r="I702" s="90">
        <f t="shared" si="62"/>
        <v>0</v>
      </c>
      <c r="J702" s="90">
        <v>101.33</v>
      </c>
      <c r="K702" s="227" t="e">
        <f>VLOOKUP(D702,#REF!,2,FALSE)</f>
        <v>#REF!</v>
      </c>
      <c r="L702" s="47"/>
      <c r="M702" s="33" t="s">
        <v>7456</v>
      </c>
      <c r="N702" s="47" t="str">
        <f t="shared" si="58"/>
        <v>13.002.000323.SEI -PINI</v>
      </c>
      <c r="O702" s="47"/>
      <c r="P702" t="str">
        <f t="shared" si="59"/>
        <v>MDF-Man-0661/15</v>
      </c>
      <c r="R702" s="178">
        <v>80.520209260349986</v>
      </c>
      <c r="T702" s="62" t="s">
        <v>5162</v>
      </c>
    </row>
    <row r="703" spans="1:20" ht="27" customHeight="1">
      <c r="A703" s="207" t="s">
        <v>2914</v>
      </c>
      <c r="B703" s="13" t="str">
        <f t="shared" si="60"/>
        <v>MDF-Man-0662/15</v>
      </c>
      <c r="C703" s="12" t="str">
        <f t="shared" si="61"/>
        <v>13.002.000324.SEI -PINI</v>
      </c>
      <c r="D703" s="17" t="s">
        <v>585</v>
      </c>
      <c r="E703" s="16" t="s">
        <v>1</v>
      </c>
      <c r="F703" s="110">
        <v>9</v>
      </c>
      <c r="G703" s="12"/>
      <c r="H703" s="254"/>
      <c r="I703" s="90">
        <f t="shared" si="62"/>
        <v>0</v>
      </c>
      <c r="J703" s="90">
        <v>24.39</v>
      </c>
      <c r="K703" s="227" t="e">
        <f>VLOOKUP(D703,#REF!,2,FALSE)</f>
        <v>#REF!</v>
      </c>
      <c r="L703" s="47"/>
      <c r="M703" s="33" t="s">
        <v>7457</v>
      </c>
      <c r="N703" s="47" t="str">
        <f t="shared" si="58"/>
        <v>13.002.000324.SEI -PINI</v>
      </c>
      <c r="O703" s="47"/>
      <c r="P703" t="str">
        <f t="shared" si="59"/>
        <v>MDF-Man-0662/15</v>
      </c>
      <c r="R703" s="178">
        <v>19.38359037</v>
      </c>
      <c r="T703" s="62" t="s">
        <v>5163</v>
      </c>
    </row>
    <row r="704" spans="1:20" ht="27" customHeight="1">
      <c r="A704" s="207" t="s">
        <v>2915</v>
      </c>
      <c r="B704" s="13" t="str">
        <f t="shared" si="60"/>
        <v>MDF-Man-0663/15</v>
      </c>
      <c r="C704" s="12" t="str">
        <f t="shared" si="61"/>
        <v>13.002.000325.SEI -PINI</v>
      </c>
      <c r="D704" s="17" t="s">
        <v>586</v>
      </c>
      <c r="E704" s="16" t="s">
        <v>1</v>
      </c>
      <c r="F704" s="110">
        <v>9</v>
      </c>
      <c r="G704" s="12"/>
      <c r="H704" s="254"/>
      <c r="I704" s="90">
        <f t="shared" si="62"/>
        <v>0</v>
      </c>
      <c r="J704" s="90">
        <v>23.79</v>
      </c>
      <c r="K704" s="227" t="e">
        <f>VLOOKUP(D704,#REF!,2,FALSE)</f>
        <v>#REF!</v>
      </c>
      <c r="L704" s="47"/>
      <c r="M704" s="33" t="s">
        <v>7458</v>
      </c>
      <c r="N704" s="47" t="str">
        <f t="shared" si="58"/>
        <v>13.002.000325.SEI -PINI</v>
      </c>
      <c r="O704" s="47"/>
      <c r="P704" t="str">
        <f t="shared" si="59"/>
        <v>MDF-Man-0663/15</v>
      </c>
      <c r="R704" s="178">
        <v>18.902767212000001</v>
      </c>
      <c r="T704" s="62" t="s">
        <v>5164</v>
      </c>
    </row>
    <row r="705" spans="1:20" ht="27" customHeight="1">
      <c r="A705" s="207" t="s">
        <v>2916</v>
      </c>
      <c r="B705" s="13" t="str">
        <f t="shared" si="60"/>
        <v>MDF-Man-0664/15</v>
      </c>
      <c r="C705" s="12" t="str">
        <f t="shared" si="61"/>
        <v>13.002.000326.SEI -PINI</v>
      </c>
      <c r="D705" s="17" t="s">
        <v>587</v>
      </c>
      <c r="E705" s="16" t="s">
        <v>1</v>
      </c>
      <c r="F705" s="110">
        <v>12</v>
      </c>
      <c r="G705" s="12"/>
      <c r="H705" s="254"/>
      <c r="I705" s="90">
        <f t="shared" si="62"/>
        <v>0</v>
      </c>
      <c r="J705" s="90">
        <v>24.93</v>
      </c>
      <c r="K705" s="227" t="e">
        <f>VLOOKUP(D705,#REF!,2,FALSE)</f>
        <v>#REF!</v>
      </c>
      <c r="L705" s="47"/>
      <c r="M705" s="33" t="s">
        <v>7459</v>
      </c>
      <c r="N705" s="47" t="str">
        <f t="shared" si="58"/>
        <v>13.002.000326.SEI -PINI</v>
      </c>
      <c r="O705" s="47"/>
      <c r="P705" t="str">
        <f t="shared" si="59"/>
        <v>MDF-Man-0664/15</v>
      </c>
      <c r="R705" s="178">
        <v>19.812364389999999</v>
      </c>
      <c r="T705" s="62" t="s">
        <v>5165</v>
      </c>
    </row>
    <row r="706" spans="1:20" ht="27" customHeight="1">
      <c r="A706" s="207" t="s">
        <v>2917</v>
      </c>
      <c r="B706" s="13" t="str">
        <f t="shared" si="60"/>
        <v>MDF-Man-0665/15</v>
      </c>
      <c r="C706" s="12" t="str">
        <f t="shared" si="61"/>
        <v>13.002.000327.SEI -PINI</v>
      </c>
      <c r="D706" s="17" t="s">
        <v>588</v>
      </c>
      <c r="E706" s="16" t="s">
        <v>1</v>
      </c>
      <c r="F706" s="110">
        <v>9</v>
      </c>
      <c r="G706" s="12"/>
      <c r="H706" s="254"/>
      <c r="I706" s="90">
        <f t="shared" si="62"/>
        <v>0</v>
      </c>
      <c r="J706" s="90">
        <v>41.52</v>
      </c>
      <c r="K706" s="227" t="e">
        <f>VLOOKUP(D706,#REF!,2,FALSE)</f>
        <v>#REF!</v>
      </c>
      <c r="L706" s="47"/>
      <c r="M706" s="33" t="s">
        <v>7460</v>
      </c>
      <c r="N706" s="47" t="str">
        <f t="shared" si="58"/>
        <v>13.002.000327.SEI -PINI</v>
      </c>
      <c r="O706" s="47"/>
      <c r="P706" t="str">
        <f t="shared" si="59"/>
        <v>MDF-Man-0665/15</v>
      </c>
      <c r="R706" s="178">
        <v>32.99407045449999</v>
      </c>
      <c r="T706" s="62" t="s">
        <v>5166</v>
      </c>
    </row>
    <row r="707" spans="1:20" ht="27" customHeight="1">
      <c r="A707" s="207" t="s">
        <v>2918</v>
      </c>
      <c r="B707" s="13" t="str">
        <f t="shared" si="60"/>
        <v>MDF-Man-0666/15</v>
      </c>
      <c r="C707" s="12" t="str">
        <f t="shared" si="61"/>
        <v>13.002.000328.SEI -PINI</v>
      </c>
      <c r="D707" s="17" t="s">
        <v>589</v>
      </c>
      <c r="E707" s="16" t="s">
        <v>1</v>
      </c>
      <c r="F707" s="110">
        <v>6</v>
      </c>
      <c r="G707" s="12"/>
      <c r="H707" s="254"/>
      <c r="I707" s="90">
        <f t="shared" si="62"/>
        <v>0</v>
      </c>
      <c r="J707" s="90">
        <v>22.68</v>
      </c>
      <c r="K707" s="227" t="e">
        <f>VLOOKUP(D707,#REF!,2,FALSE)</f>
        <v>#REF!</v>
      </c>
      <c r="L707" s="47"/>
      <c r="M707" s="33" t="s">
        <v>7461</v>
      </c>
      <c r="N707" s="47" t="str">
        <f t="shared" si="58"/>
        <v>13.002.000328.SEI -PINI</v>
      </c>
      <c r="O707" s="47"/>
      <c r="P707" t="str">
        <f t="shared" si="59"/>
        <v>MDF-Man-0666/15</v>
      </c>
      <c r="R707" s="178">
        <v>18.020362737399999</v>
      </c>
      <c r="T707" s="62" t="s">
        <v>5167</v>
      </c>
    </row>
    <row r="708" spans="1:20" ht="27" customHeight="1">
      <c r="A708" s="207" t="s">
        <v>2919</v>
      </c>
      <c r="B708" s="13" t="str">
        <f t="shared" si="60"/>
        <v>MDF-Man-0667/15</v>
      </c>
      <c r="C708" s="12" t="str">
        <f t="shared" si="61"/>
        <v>13.002.000329.SEI -PINI</v>
      </c>
      <c r="D708" s="17" t="s">
        <v>590</v>
      </c>
      <c r="E708" s="16" t="s">
        <v>1</v>
      </c>
      <c r="F708" s="110">
        <v>6</v>
      </c>
      <c r="G708" s="12"/>
      <c r="H708" s="254"/>
      <c r="I708" s="90">
        <f t="shared" si="62"/>
        <v>0</v>
      </c>
      <c r="J708" s="90">
        <v>23.77</v>
      </c>
      <c r="K708" s="227" t="e">
        <f>VLOOKUP(D708,#REF!,2,FALSE)</f>
        <v>#REF!</v>
      </c>
      <c r="L708" s="47"/>
      <c r="M708" s="33" t="s">
        <v>7462</v>
      </c>
      <c r="N708" s="47" t="str">
        <f t="shared" si="58"/>
        <v>13.002.000329.SEI -PINI</v>
      </c>
      <c r="O708" s="47"/>
      <c r="P708" t="str">
        <f t="shared" si="59"/>
        <v>MDF-Man-0667/15</v>
      </c>
      <c r="R708" s="178">
        <v>18.8863031898</v>
      </c>
      <c r="T708" s="62" t="s">
        <v>5168</v>
      </c>
    </row>
    <row r="709" spans="1:20" ht="27" customHeight="1">
      <c r="A709" s="207" t="s">
        <v>2920</v>
      </c>
      <c r="B709" s="13" t="str">
        <f t="shared" si="60"/>
        <v>MDF-Man-0668/15</v>
      </c>
      <c r="C709" s="12" t="str">
        <f t="shared" si="61"/>
        <v>13.002.000330.SEI -PINI</v>
      </c>
      <c r="D709" s="17" t="s">
        <v>591</v>
      </c>
      <c r="E709" s="16" t="s">
        <v>1</v>
      </c>
      <c r="F709" s="110">
        <v>6</v>
      </c>
      <c r="G709" s="12"/>
      <c r="H709" s="254"/>
      <c r="I709" s="90">
        <f t="shared" si="62"/>
        <v>0</v>
      </c>
      <c r="J709" s="90">
        <v>24.41</v>
      </c>
      <c r="K709" s="227" t="e">
        <f>VLOOKUP(D709,#REF!,2,FALSE)</f>
        <v>#REF!</v>
      </c>
      <c r="L709" s="47"/>
      <c r="M709" s="33" t="s">
        <v>7463</v>
      </c>
      <c r="N709" s="47" t="str">
        <f t="shared" si="58"/>
        <v>13.002.000330.SEI -PINI</v>
      </c>
      <c r="O709" s="47"/>
      <c r="P709" t="str">
        <f t="shared" si="59"/>
        <v>MDF-Man-0668/15</v>
      </c>
      <c r="R709" s="178">
        <v>19.394063247999998</v>
      </c>
      <c r="T709" s="62" t="s">
        <v>5169</v>
      </c>
    </row>
    <row r="710" spans="1:20" ht="27" customHeight="1">
      <c r="A710" s="207" t="s">
        <v>2921</v>
      </c>
      <c r="B710" s="13" t="str">
        <f t="shared" si="60"/>
        <v>MDF-Man-0669/15</v>
      </c>
      <c r="C710" s="12" t="str">
        <f t="shared" si="61"/>
        <v>13.002.000331.SEI -PINI</v>
      </c>
      <c r="D710" s="17" t="s">
        <v>592</v>
      </c>
      <c r="E710" s="16" t="s">
        <v>1</v>
      </c>
      <c r="F710" s="110">
        <v>6</v>
      </c>
      <c r="G710" s="12"/>
      <c r="H710" s="254"/>
      <c r="I710" s="90">
        <f t="shared" si="62"/>
        <v>0</v>
      </c>
      <c r="J710" s="90">
        <v>42.56</v>
      </c>
      <c r="K710" s="227" t="e">
        <f>VLOOKUP(D710,#REF!,2,FALSE)</f>
        <v>#REF!</v>
      </c>
      <c r="L710" s="47"/>
      <c r="M710" s="33" t="s">
        <v>7464</v>
      </c>
      <c r="N710" s="47" t="str">
        <f t="shared" si="58"/>
        <v>13.002.000331.SEI -PINI</v>
      </c>
      <c r="O710" s="47"/>
      <c r="P710" t="str">
        <f t="shared" si="59"/>
        <v>MDF-Man-0669/15</v>
      </c>
      <c r="R710" s="178">
        <v>33.817449526999994</v>
      </c>
      <c r="T710" s="62" t="s">
        <v>5170</v>
      </c>
    </row>
    <row r="711" spans="1:20" ht="27" customHeight="1">
      <c r="A711" s="207" t="s">
        <v>2922</v>
      </c>
      <c r="B711" s="13" t="str">
        <f t="shared" si="60"/>
        <v>MDF-Man-0670/15</v>
      </c>
      <c r="C711" s="12" t="str">
        <f t="shared" si="61"/>
        <v>13.002.000332.SEI -PINI</v>
      </c>
      <c r="D711" s="17" t="s">
        <v>593</v>
      </c>
      <c r="E711" s="16" t="s">
        <v>1</v>
      </c>
      <c r="F711" s="110">
        <v>6</v>
      </c>
      <c r="G711" s="12"/>
      <c r="H711" s="254"/>
      <c r="I711" s="90">
        <f t="shared" si="62"/>
        <v>0</v>
      </c>
      <c r="J711" s="90">
        <v>42.23</v>
      </c>
      <c r="K711" s="227" t="e">
        <f>VLOOKUP(D711,#REF!,2,FALSE)</f>
        <v>#REF!</v>
      </c>
      <c r="L711" s="47"/>
      <c r="M711" s="33" t="s">
        <v>7465</v>
      </c>
      <c r="N711" s="47" t="str">
        <f t="shared" si="58"/>
        <v>13.002.000332.SEI -PINI</v>
      </c>
      <c r="O711" s="47"/>
      <c r="P711" t="str">
        <f t="shared" si="59"/>
        <v>MDF-Man-0670/15</v>
      </c>
      <c r="R711" s="178">
        <v>33.558349382499998</v>
      </c>
      <c r="T711" s="62" t="s">
        <v>5171</v>
      </c>
    </row>
    <row r="712" spans="1:20" ht="27" customHeight="1">
      <c r="A712" s="207" t="s">
        <v>2923</v>
      </c>
      <c r="B712" s="13" t="str">
        <f t="shared" si="60"/>
        <v>MDF-Man-0671/15</v>
      </c>
      <c r="C712" s="12" t="str">
        <f t="shared" si="61"/>
        <v>13.002.000333.SEI -PINI</v>
      </c>
      <c r="D712" s="17" t="s">
        <v>594</v>
      </c>
      <c r="E712" s="16" t="s">
        <v>1</v>
      </c>
      <c r="F712" s="110">
        <v>6</v>
      </c>
      <c r="G712" s="12"/>
      <c r="H712" s="254"/>
      <c r="I712" s="90">
        <f t="shared" si="62"/>
        <v>0</v>
      </c>
      <c r="J712" s="90">
        <v>41.55</v>
      </c>
      <c r="K712" s="227" t="e">
        <f>VLOOKUP(D712,#REF!,2,FALSE)</f>
        <v>#REF!</v>
      </c>
      <c r="L712" s="47"/>
      <c r="M712" s="33" t="s">
        <v>7466</v>
      </c>
      <c r="N712" s="47" t="str">
        <f t="shared" si="58"/>
        <v>13.002.000333.SEI -PINI</v>
      </c>
      <c r="O712" s="47"/>
      <c r="P712" t="str">
        <f t="shared" si="59"/>
        <v>MDF-Man-0671/15</v>
      </c>
      <c r="R712" s="178">
        <v>33.018718825499995</v>
      </c>
      <c r="T712" s="62" t="s">
        <v>5172</v>
      </c>
    </row>
    <row r="713" spans="1:20" ht="27" customHeight="1">
      <c r="A713" s="207" t="s">
        <v>2924</v>
      </c>
      <c r="B713" s="13" t="str">
        <f t="shared" si="60"/>
        <v>MDF-Man-0672/15</v>
      </c>
      <c r="C713" s="12" t="str">
        <f t="shared" si="61"/>
        <v>13.002.000334.SEI -PINI</v>
      </c>
      <c r="D713" s="17" t="s">
        <v>595</v>
      </c>
      <c r="E713" s="16" t="s">
        <v>1</v>
      </c>
      <c r="F713" s="110">
        <v>6</v>
      </c>
      <c r="G713" s="12"/>
      <c r="H713" s="254"/>
      <c r="I713" s="90">
        <f t="shared" si="62"/>
        <v>0</v>
      </c>
      <c r="J713" s="90">
        <v>61.17</v>
      </c>
      <c r="K713" s="227" t="e">
        <f>VLOOKUP(D713,#REF!,2,FALSE)</f>
        <v>#REF!</v>
      </c>
      <c r="L713" s="47"/>
      <c r="M713" s="33" t="s">
        <v>7467</v>
      </c>
      <c r="N713" s="47" t="str">
        <f t="shared" si="58"/>
        <v>13.002.000334.SEI -PINI</v>
      </c>
      <c r="O713" s="47"/>
      <c r="P713" t="str">
        <f t="shared" si="59"/>
        <v>MDF-Man-0672/15</v>
      </c>
      <c r="R713" s="178">
        <v>48.611282000000003</v>
      </c>
      <c r="T713" s="62" t="s">
        <v>5173</v>
      </c>
    </row>
    <row r="714" spans="1:20" ht="27" customHeight="1">
      <c r="A714" s="207" t="s">
        <v>2925</v>
      </c>
      <c r="B714" s="13" t="str">
        <f t="shared" si="60"/>
        <v>MDF-Man-0673/15</v>
      </c>
      <c r="C714" s="12" t="str">
        <f t="shared" si="61"/>
        <v>13.002.000335.SEI -PINI</v>
      </c>
      <c r="D714" s="17" t="s">
        <v>596</v>
      </c>
      <c r="E714" s="16" t="s">
        <v>1</v>
      </c>
      <c r="F714" s="110">
        <v>6</v>
      </c>
      <c r="G714" s="12"/>
      <c r="H714" s="254"/>
      <c r="I714" s="90">
        <f t="shared" si="62"/>
        <v>0</v>
      </c>
      <c r="J714" s="90">
        <v>70.599999999999994</v>
      </c>
      <c r="K714" s="227" t="e">
        <f>VLOOKUP(D714,#REF!,2,FALSE)</f>
        <v>#REF!</v>
      </c>
      <c r="L714" s="47"/>
      <c r="M714" s="33" t="s">
        <v>7468</v>
      </c>
      <c r="N714" s="47" t="str">
        <f t="shared" si="58"/>
        <v>13.002.000335.SEI -PINI</v>
      </c>
      <c r="O714" s="47"/>
      <c r="P714" t="str">
        <f t="shared" si="59"/>
        <v>MDF-Man-0673/15</v>
      </c>
      <c r="R714" s="178">
        <v>56.100610400000001</v>
      </c>
      <c r="T714" s="62" t="s">
        <v>5174</v>
      </c>
    </row>
    <row r="715" spans="1:20" ht="27" customHeight="1">
      <c r="A715" s="207" t="s">
        <v>2926</v>
      </c>
      <c r="B715" s="13" t="str">
        <f t="shared" si="60"/>
        <v>MDF-Man-0674/15</v>
      </c>
      <c r="C715" s="12" t="str">
        <f t="shared" si="61"/>
        <v>13.002.000336.SEI -PINI</v>
      </c>
      <c r="D715" s="17" t="s">
        <v>597</v>
      </c>
      <c r="E715" s="16" t="s">
        <v>1</v>
      </c>
      <c r="F715" s="110">
        <v>2</v>
      </c>
      <c r="G715" s="12"/>
      <c r="H715" s="254"/>
      <c r="I715" s="90">
        <f t="shared" si="62"/>
        <v>0</v>
      </c>
      <c r="J715" s="90">
        <v>109.82</v>
      </c>
      <c r="K715" s="227" t="e">
        <f>VLOOKUP(D715,#REF!,2,FALSE)</f>
        <v>#REF!</v>
      </c>
      <c r="L715" s="47"/>
      <c r="M715" s="33" t="s">
        <v>7469</v>
      </c>
      <c r="N715" s="47" t="str">
        <f t="shared" si="58"/>
        <v>13.002.000336.SEI -PINI</v>
      </c>
      <c r="O715" s="47"/>
      <c r="P715" t="str">
        <f t="shared" si="59"/>
        <v>MDF-Man-0674/15</v>
      </c>
      <c r="R715" s="178">
        <v>87.271650045000001</v>
      </c>
      <c r="T715" s="62" t="s">
        <v>5175</v>
      </c>
    </row>
    <row r="716" spans="1:20" ht="27" customHeight="1">
      <c r="A716" s="207" t="s">
        <v>2927</v>
      </c>
      <c r="B716" s="13" t="str">
        <f t="shared" si="60"/>
        <v>MDF-Man-0675/15</v>
      </c>
      <c r="C716" s="12" t="str">
        <f t="shared" si="61"/>
        <v>13.002.000337.SEI -PINI</v>
      </c>
      <c r="D716" s="17" t="s">
        <v>598</v>
      </c>
      <c r="E716" s="16" t="s">
        <v>1</v>
      </c>
      <c r="F716" s="110">
        <v>5</v>
      </c>
      <c r="G716" s="12"/>
      <c r="H716" s="254"/>
      <c r="I716" s="90">
        <f t="shared" si="62"/>
        <v>0</v>
      </c>
      <c r="J716" s="90">
        <v>24.23</v>
      </c>
      <c r="K716" s="227" t="e">
        <f>VLOOKUP(D716,#REF!,2,FALSE)</f>
        <v>#REF!</v>
      </c>
      <c r="L716" s="47"/>
      <c r="M716" s="33" t="s">
        <v>7470</v>
      </c>
      <c r="N716" s="47" t="str">
        <f t="shared" si="58"/>
        <v>13.002.000337.SEI -PINI</v>
      </c>
      <c r="O716" s="47"/>
      <c r="P716" t="str">
        <f t="shared" si="59"/>
        <v>MDF-Man-0675/15</v>
      </c>
      <c r="R716" s="178">
        <v>19.254168331999995</v>
      </c>
      <c r="T716" s="62" t="s">
        <v>5176</v>
      </c>
    </row>
    <row r="717" spans="1:20" ht="27" customHeight="1">
      <c r="A717" s="207" t="s">
        <v>2928</v>
      </c>
      <c r="B717" s="13" t="str">
        <f t="shared" si="60"/>
        <v>MDF-Man-0676/15</v>
      </c>
      <c r="C717" s="12" t="str">
        <f t="shared" si="61"/>
        <v>13.002.000338.SEI -PINI</v>
      </c>
      <c r="D717" s="17" t="s">
        <v>599</v>
      </c>
      <c r="E717" s="16" t="s">
        <v>1</v>
      </c>
      <c r="F717" s="110">
        <v>5</v>
      </c>
      <c r="G717" s="12"/>
      <c r="H717" s="254"/>
      <c r="I717" s="90">
        <f t="shared" si="62"/>
        <v>0</v>
      </c>
      <c r="J717" s="90">
        <v>43.45</v>
      </c>
      <c r="K717" s="227" t="e">
        <f>VLOOKUP(D717,#REF!,2,FALSE)</f>
        <v>#REF!</v>
      </c>
      <c r="L717" s="47"/>
      <c r="M717" s="33" t="s">
        <v>7471</v>
      </c>
      <c r="N717" s="47" t="str">
        <f t="shared" si="58"/>
        <v>13.002.000338.SEI -PINI</v>
      </c>
      <c r="O717" s="47"/>
      <c r="P717" t="str">
        <f t="shared" si="59"/>
        <v>MDF-Man-0676/15</v>
      </c>
      <c r="R717" s="178">
        <v>34.525327876999995</v>
      </c>
      <c r="T717" s="62" t="s">
        <v>5177</v>
      </c>
    </row>
    <row r="718" spans="1:20" ht="27" customHeight="1">
      <c r="A718" s="207" t="s">
        <v>2929</v>
      </c>
      <c r="B718" s="13" t="str">
        <f t="shared" si="60"/>
        <v>MDF-Man-0677/15</v>
      </c>
      <c r="C718" s="12" t="str">
        <f t="shared" si="61"/>
        <v>13.002.000339.SEI -PINI</v>
      </c>
      <c r="D718" s="17" t="s">
        <v>600</v>
      </c>
      <c r="E718" s="16" t="s">
        <v>1</v>
      </c>
      <c r="F718" s="110">
        <v>4</v>
      </c>
      <c r="G718" s="12"/>
      <c r="H718" s="254"/>
      <c r="I718" s="90">
        <f t="shared" si="62"/>
        <v>0</v>
      </c>
      <c r="J718" s="90">
        <v>45.15</v>
      </c>
      <c r="K718" s="227" t="e">
        <f>VLOOKUP(D718,#REF!,2,FALSE)</f>
        <v>#REF!</v>
      </c>
      <c r="L718" s="47"/>
      <c r="M718" s="33" t="s">
        <v>7472</v>
      </c>
      <c r="N718" s="47" t="str">
        <f t="shared" si="58"/>
        <v>13.002.000339.SEI -PINI</v>
      </c>
      <c r="O718" s="47"/>
      <c r="P718" t="str">
        <f t="shared" si="59"/>
        <v>MDF-Man-0677/15</v>
      </c>
      <c r="R718" s="178">
        <v>35.876400577999995</v>
      </c>
      <c r="T718" s="62" t="s">
        <v>5178</v>
      </c>
    </row>
    <row r="719" spans="1:20" ht="27" customHeight="1">
      <c r="A719" s="207" t="s">
        <v>2930</v>
      </c>
      <c r="B719" s="13" t="str">
        <f t="shared" si="60"/>
        <v>MDF-Man-0678/15</v>
      </c>
      <c r="C719" s="12" t="str">
        <f t="shared" si="61"/>
        <v>13.002.000340.SEI -PINI</v>
      </c>
      <c r="D719" s="17" t="s">
        <v>601</v>
      </c>
      <c r="E719" s="16" t="s">
        <v>1</v>
      </c>
      <c r="F719" s="110">
        <v>6</v>
      </c>
      <c r="G719" s="12"/>
      <c r="H719" s="254"/>
      <c r="I719" s="90">
        <f t="shared" si="62"/>
        <v>0</v>
      </c>
      <c r="J719" s="90">
        <v>43.14</v>
      </c>
      <c r="K719" s="227" t="e">
        <f>VLOOKUP(D719,#REF!,2,FALSE)</f>
        <v>#REF!</v>
      </c>
      <c r="L719" s="47"/>
      <c r="M719" s="33" t="s">
        <v>7473</v>
      </c>
      <c r="N719" s="47" t="str">
        <f t="shared" si="58"/>
        <v>13.002.000340.SEI -PINI</v>
      </c>
      <c r="O719" s="47"/>
      <c r="P719" t="str">
        <f t="shared" si="59"/>
        <v>MDF-Man-0678/15</v>
      </c>
      <c r="R719" s="178">
        <v>34.285327877</v>
      </c>
      <c r="T719" s="62" t="s">
        <v>5179</v>
      </c>
    </row>
    <row r="720" spans="1:20" ht="27" customHeight="1">
      <c r="A720" s="207" t="s">
        <v>2931</v>
      </c>
      <c r="B720" s="13" t="str">
        <f t="shared" si="60"/>
        <v>MDF-Man-0679/15</v>
      </c>
      <c r="C720" s="12" t="str">
        <f t="shared" si="61"/>
        <v>13.002.000341.SEI -PINI</v>
      </c>
      <c r="D720" s="17" t="s">
        <v>602</v>
      </c>
      <c r="E720" s="16" t="s">
        <v>1</v>
      </c>
      <c r="F720" s="110">
        <v>7</v>
      </c>
      <c r="G720" s="12"/>
      <c r="H720" s="254"/>
      <c r="I720" s="90">
        <f t="shared" si="62"/>
        <v>0</v>
      </c>
      <c r="J720" s="90">
        <v>59.41</v>
      </c>
      <c r="K720" s="227" t="e">
        <f>VLOOKUP(D720,#REF!,2,FALSE)</f>
        <v>#REF!</v>
      </c>
      <c r="L720" s="47"/>
      <c r="M720" s="33" t="s">
        <v>7474</v>
      </c>
      <c r="N720" s="47" t="str">
        <f t="shared" si="58"/>
        <v>13.002.000341.SEI -PINI</v>
      </c>
      <c r="O720" s="47"/>
      <c r="P720" t="str">
        <f t="shared" si="59"/>
        <v>MDF-Man-0679/15</v>
      </c>
      <c r="R720" s="178">
        <v>47.210471999999996</v>
      </c>
      <c r="T720" s="62" t="s">
        <v>5180</v>
      </c>
    </row>
    <row r="721" spans="1:20" ht="27" customHeight="1">
      <c r="A721" s="207" t="s">
        <v>2932</v>
      </c>
      <c r="B721" s="13" t="str">
        <f t="shared" si="60"/>
        <v>MDF-Man-0680/15</v>
      </c>
      <c r="C721" s="12" t="str">
        <f t="shared" si="61"/>
        <v>13.002.000342.SEI -PINI</v>
      </c>
      <c r="D721" s="17" t="s">
        <v>603</v>
      </c>
      <c r="E721" s="16" t="s">
        <v>1</v>
      </c>
      <c r="F721" s="110">
        <v>7</v>
      </c>
      <c r="G721" s="12"/>
      <c r="H721" s="254"/>
      <c r="I721" s="90">
        <f t="shared" si="62"/>
        <v>0</v>
      </c>
      <c r="J721" s="90">
        <v>59.41</v>
      </c>
      <c r="K721" s="227" t="e">
        <f>VLOOKUP(D721,#REF!,2,FALSE)</f>
        <v>#REF!</v>
      </c>
      <c r="L721" s="47"/>
      <c r="M721" s="33" t="s">
        <v>7475</v>
      </c>
      <c r="N721" s="47" t="str">
        <f t="shared" si="58"/>
        <v>13.002.000342.SEI -PINI</v>
      </c>
      <c r="O721" s="47"/>
      <c r="P721" t="str">
        <f t="shared" si="59"/>
        <v>MDF-Man-0680/15</v>
      </c>
      <c r="R721" s="178">
        <v>47.210471999999996</v>
      </c>
      <c r="T721" s="62" t="s">
        <v>5181</v>
      </c>
    </row>
    <row r="722" spans="1:20" ht="27" customHeight="1">
      <c r="A722" s="207" t="s">
        <v>2933</v>
      </c>
      <c r="B722" s="13" t="str">
        <f t="shared" si="60"/>
        <v>MDF-Man-0681/15</v>
      </c>
      <c r="C722" s="12" t="str">
        <f t="shared" si="61"/>
        <v>13.002.000343.SEI -PINI</v>
      </c>
      <c r="D722" s="17" t="s">
        <v>604</v>
      </c>
      <c r="E722" s="16" t="s">
        <v>1</v>
      </c>
      <c r="F722" s="110">
        <v>7</v>
      </c>
      <c r="G722" s="12"/>
      <c r="H722" s="254"/>
      <c r="I722" s="90">
        <f t="shared" si="62"/>
        <v>0</v>
      </c>
      <c r="J722" s="90">
        <v>59.41</v>
      </c>
      <c r="K722" s="227" t="e">
        <f>VLOOKUP(D722,#REF!,2,FALSE)</f>
        <v>#REF!</v>
      </c>
      <c r="L722" s="47"/>
      <c r="M722" s="33" t="s">
        <v>7476</v>
      </c>
      <c r="N722" s="47" t="str">
        <f t="shared" si="58"/>
        <v>13.002.000343.SEI -PINI</v>
      </c>
      <c r="O722" s="47"/>
      <c r="P722" t="str">
        <f t="shared" si="59"/>
        <v>MDF-Man-0681/15</v>
      </c>
      <c r="R722" s="178">
        <v>47.210471999999996</v>
      </c>
      <c r="T722" s="62" t="s">
        <v>5182</v>
      </c>
    </row>
    <row r="723" spans="1:20" ht="27" customHeight="1">
      <c r="A723" s="207" t="s">
        <v>2934</v>
      </c>
      <c r="B723" s="13" t="str">
        <f t="shared" si="60"/>
        <v>MDF-Man-0682/15</v>
      </c>
      <c r="C723" s="12" t="str">
        <f t="shared" si="61"/>
        <v>13.002.000344.SEI -PINI</v>
      </c>
      <c r="D723" s="17" t="s">
        <v>605</v>
      </c>
      <c r="E723" s="16" t="s">
        <v>1</v>
      </c>
      <c r="F723" s="110">
        <v>7</v>
      </c>
      <c r="G723" s="12"/>
      <c r="H723" s="254"/>
      <c r="I723" s="90">
        <f t="shared" si="62"/>
        <v>0</v>
      </c>
      <c r="J723" s="90">
        <v>77.599999999999994</v>
      </c>
      <c r="K723" s="227" t="e">
        <f>VLOOKUP(D723,#REF!,2,FALSE)</f>
        <v>#REF!</v>
      </c>
      <c r="L723" s="47"/>
      <c r="M723" s="33" t="s">
        <v>7477</v>
      </c>
      <c r="N723" s="47" t="str">
        <f t="shared" si="58"/>
        <v>13.002.000344.SEI -PINI</v>
      </c>
      <c r="O723" s="47"/>
      <c r="P723" t="str">
        <f t="shared" si="59"/>
        <v>MDF-Man-0682/15</v>
      </c>
      <c r="R723" s="178">
        <v>61.663387999999998</v>
      </c>
      <c r="T723" s="62" t="s">
        <v>5183</v>
      </c>
    </row>
    <row r="724" spans="1:20" ht="27" customHeight="1">
      <c r="A724" s="207" t="s">
        <v>2935</v>
      </c>
      <c r="B724" s="13" t="str">
        <f t="shared" si="60"/>
        <v>MDF-Man-0683/15</v>
      </c>
      <c r="C724" s="12" t="str">
        <f t="shared" si="61"/>
        <v>13.002.000345.SEI -PINI</v>
      </c>
      <c r="D724" s="17" t="s">
        <v>606</v>
      </c>
      <c r="E724" s="16" t="s">
        <v>1</v>
      </c>
      <c r="F724" s="110">
        <v>4</v>
      </c>
      <c r="G724" s="12"/>
      <c r="H724" s="254"/>
      <c r="I724" s="90">
        <f t="shared" si="62"/>
        <v>0</v>
      </c>
      <c r="J724" s="90">
        <v>77.599999999999994</v>
      </c>
      <c r="K724" s="227" t="e">
        <f>VLOOKUP(D724,#REF!,2,FALSE)</f>
        <v>#REF!</v>
      </c>
      <c r="L724" s="47"/>
      <c r="M724" s="33" t="s">
        <v>7478</v>
      </c>
      <c r="N724" s="47" t="str">
        <f t="shared" si="58"/>
        <v>13.002.000345.SEI -PINI</v>
      </c>
      <c r="O724" s="47"/>
      <c r="P724" t="str">
        <f t="shared" si="59"/>
        <v>MDF-Man-0683/15</v>
      </c>
      <c r="R724" s="178">
        <v>61.663387999999998</v>
      </c>
      <c r="T724" s="62" t="s">
        <v>5184</v>
      </c>
    </row>
    <row r="725" spans="1:20" ht="27" customHeight="1">
      <c r="A725" s="207" t="s">
        <v>2936</v>
      </c>
      <c r="B725" s="13" t="str">
        <f t="shared" si="60"/>
        <v>MDF-Man-0684/15</v>
      </c>
      <c r="C725" s="12" t="str">
        <f t="shared" si="61"/>
        <v>13.002.000346.SEI -PINI</v>
      </c>
      <c r="D725" s="17" t="s">
        <v>607</v>
      </c>
      <c r="E725" s="16" t="s">
        <v>1</v>
      </c>
      <c r="F725" s="110">
        <v>7</v>
      </c>
      <c r="G725" s="12"/>
      <c r="H725" s="254"/>
      <c r="I725" s="90">
        <f t="shared" si="62"/>
        <v>0</v>
      </c>
      <c r="J725" s="90">
        <v>75.180000000000007</v>
      </c>
      <c r="K725" s="227" t="e">
        <f>VLOOKUP(D725,#REF!,2,FALSE)</f>
        <v>#REF!</v>
      </c>
      <c r="L725" s="47"/>
      <c r="M725" s="33" t="s">
        <v>7479</v>
      </c>
      <c r="N725" s="47" t="str">
        <f t="shared" si="58"/>
        <v>13.002.000346.SEI -PINI</v>
      </c>
      <c r="O725" s="47"/>
      <c r="P725" t="str">
        <f t="shared" si="59"/>
        <v>MDF-Man-0684/15</v>
      </c>
      <c r="R725" s="178">
        <v>59.743064000000004</v>
      </c>
      <c r="T725" s="62" t="s">
        <v>5185</v>
      </c>
    </row>
    <row r="726" spans="1:20" ht="27" customHeight="1">
      <c r="A726" s="207" t="s">
        <v>2937</v>
      </c>
      <c r="B726" s="13" t="str">
        <f t="shared" si="60"/>
        <v>MDF-Man-0685/15</v>
      </c>
      <c r="C726" s="12" t="str">
        <f t="shared" si="61"/>
        <v>13.002.000347.SEI -PINI</v>
      </c>
      <c r="D726" s="17" t="s">
        <v>608</v>
      </c>
      <c r="E726" s="16" t="s">
        <v>1</v>
      </c>
      <c r="F726" s="110">
        <v>2</v>
      </c>
      <c r="G726" s="12"/>
      <c r="H726" s="254"/>
      <c r="I726" s="90">
        <f t="shared" si="62"/>
        <v>0</v>
      </c>
      <c r="J726" s="90">
        <v>111.29</v>
      </c>
      <c r="K726" s="227" t="e">
        <f>VLOOKUP(D726,#REF!,2,FALSE)</f>
        <v>#REF!</v>
      </c>
      <c r="L726" s="47"/>
      <c r="M726" s="33" t="s">
        <v>7480</v>
      </c>
      <c r="N726" s="47" t="str">
        <f t="shared" si="58"/>
        <v>13.002.000347.SEI -PINI</v>
      </c>
      <c r="O726" s="47"/>
      <c r="P726" t="str">
        <f t="shared" si="59"/>
        <v>MDF-Man-0685/15</v>
      </c>
      <c r="R726" s="178">
        <v>88.441650044999989</v>
      </c>
      <c r="T726" s="62" t="s">
        <v>5186</v>
      </c>
    </row>
    <row r="727" spans="1:20" ht="27" customHeight="1">
      <c r="A727" s="207" t="s">
        <v>2938</v>
      </c>
      <c r="B727" s="13" t="str">
        <f t="shared" si="60"/>
        <v>MDF-Man-0686/15</v>
      </c>
      <c r="C727" s="12" t="str">
        <f t="shared" si="61"/>
        <v>13.002.000348.SEI -PINI</v>
      </c>
      <c r="D727" s="17" t="s">
        <v>609</v>
      </c>
      <c r="E727" s="16" t="s">
        <v>1</v>
      </c>
      <c r="F727" s="110">
        <v>7</v>
      </c>
      <c r="G727" s="12"/>
      <c r="H727" s="254"/>
      <c r="I727" s="90">
        <f t="shared" si="62"/>
        <v>0</v>
      </c>
      <c r="J727" s="90">
        <v>24.46</v>
      </c>
      <c r="K727" s="227" t="e">
        <f>VLOOKUP(D727,#REF!,2,FALSE)</f>
        <v>#REF!</v>
      </c>
      <c r="L727" s="47"/>
      <c r="M727" s="33" t="s">
        <v>7481</v>
      </c>
      <c r="N727" s="47" t="str">
        <f t="shared" si="58"/>
        <v>13.002.000348.SEI -PINI</v>
      </c>
      <c r="O727" s="47"/>
      <c r="P727" t="str">
        <f t="shared" si="59"/>
        <v>MDF-Man-0686/15</v>
      </c>
      <c r="R727" s="178">
        <v>19.433853079999999</v>
      </c>
      <c r="T727" s="62" t="s">
        <v>5187</v>
      </c>
    </row>
    <row r="728" spans="1:20" ht="27" customHeight="1">
      <c r="A728" s="207" t="s">
        <v>2939</v>
      </c>
      <c r="B728" s="13" t="str">
        <f t="shared" si="60"/>
        <v>MDF-Man-0687/15</v>
      </c>
      <c r="C728" s="12" t="str">
        <f t="shared" si="61"/>
        <v>13.002.000349.SEI -PINI</v>
      </c>
      <c r="D728" s="17" t="s">
        <v>610</v>
      </c>
      <c r="E728" s="16" t="s">
        <v>1</v>
      </c>
      <c r="F728" s="110">
        <v>1</v>
      </c>
      <c r="G728" s="12"/>
      <c r="H728" s="254"/>
      <c r="I728" s="90">
        <f t="shared" si="62"/>
        <v>0</v>
      </c>
      <c r="J728" s="90">
        <v>111.29</v>
      </c>
      <c r="K728" s="227" t="e">
        <f>VLOOKUP(D728,#REF!,2,FALSE)</f>
        <v>#REF!</v>
      </c>
      <c r="L728" s="47"/>
      <c r="M728" s="33" t="s">
        <v>7482</v>
      </c>
      <c r="N728" s="47" t="str">
        <f t="shared" si="58"/>
        <v>13.002.000349.SEI -PINI</v>
      </c>
      <c r="O728" s="47"/>
      <c r="P728" t="str">
        <f t="shared" si="59"/>
        <v>MDF-Man-0687/15</v>
      </c>
      <c r="R728" s="178">
        <v>88.441650044999989</v>
      </c>
      <c r="T728" s="62" t="s">
        <v>5188</v>
      </c>
    </row>
    <row r="729" spans="1:20" ht="27" customHeight="1">
      <c r="A729" s="207" t="s">
        <v>2940</v>
      </c>
      <c r="B729" s="13" t="str">
        <f t="shared" si="60"/>
        <v>MDF-Man-0688/15</v>
      </c>
      <c r="C729" s="12" t="str">
        <f t="shared" si="61"/>
        <v>13.002.000350.SEI -PINI</v>
      </c>
      <c r="D729" s="17" t="s">
        <v>611</v>
      </c>
      <c r="E729" s="16" t="s">
        <v>1</v>
      </c>
      <c r="F729" s="110">
        <v>1</v>
      </c>
      <c r="G729" s="12"/>
      <c r="H729" s="254"/>
      <c r="I729" s="90">
        <f t="shared" si="62"/>
        <v>0</v>
      </c>
      <c r="J729" s="90">
        <v>111.29</v>
      </c>
      <c r="K729" s="227" t="e">
        <f>VLOOKUP(D729,#REF!,2,FALSE)</f>
        <v>#REF!</v>
      </c>
      <c r="L729" s="47"/>
      <c r="M729" s="33" t="s">
        <v>7483</v>
      </c>
      <c r="N729" s="47" t="str">
        <f t="shared" si="58"/>
        <v>13.002.000350.SEI -PINI</v>
      </c>
      <c r="O729" s="47"/>
      <c r="P729" t="str">
        <f t="shared" si="59"/>
        <v>MDF-Man-0688/15</v>
      </c>
      <c r="R729" s="178">
        <v>88.441650044999989</v>
      </c>
      <c r="T729" s="62" t="s">
        <v>5189</v>
      </c>
    </row>
    <row r="730" spans="1:20" ht="27" customHeight="1">
      <c r="A730" s="207" t="s">
        <v>2941</v>
      </c>
      <c r="B730" s="13" t="str">
        <f t="shared" si="60"/>
        <v>MDF-Man-0689/15</v>
      </c>
      <c r="C730" s="12" t="str">
        <f t="shared" si="61"/>
        <v>13.002.000351.SEI -PINI</v>
      </c>
      <c r="D730" s="17" t="s">
        <v>612</v>
      </c>
      <c r="E730" s="16" t="s">
        <v>1</v>
      </c>
      <c r="F730" s="110">
        <v>6</v>
      </c>
      <c r="G730" s="12"/>
      <c r="H730" s="254"/>
      <c r="I730" s="90">
        <f t="shared" si="62"/>
        <v>0</v>
      </c>
      <c r="J730" s="90">
        <v>24.28</v>
      </c>
      <c r="K730" s="227" t="e">
        <f>VLOOKUP(D730,#REF!,2,FALSE)</f>
        <v>#REF!</v>
      </c>
      <c r="L730" s="47"/>
      <c r="M730" s="33" t="s">
        <v>7484</v>
      </c>
      <c r="N730" s="47" t="str">
        <f t="shared" si="58"/>
        <v>13.002.000351.SEI -PINI</v>
      </c>
      <c r="O730" s="47"/>
      <c r="P730" t="str">
        <f t="shared" si="59"/>
        <v>MDF-Man-0689/15</v>
      </c>
      <c r="R730" s="178">
        <v>19.293853079999998</v>
      </c>
      <c r="T730" s="62" t="s">
        <v>5190</v>
      </c>
    </row>
    <row r="731" spans="1:20" ht="27" customHeight="1">
      <c r="A731" s="207" t="s">
        <v>2942</v>
      </c>
      <c r="B731" s="13" t="str">
        <f t="shared" si="60"/>
        <v>MDF-Man-0690/15</v>
      </c>
      <c r="C731" s="12" t="str">
        <f t="shared" si="61"/>
        <v>13.002.000352.SEI -PINI</v>
      </c>
      <c r="D731" s="17" t="s">
        <v>613</v>
      </c>
      <c r="E731" s="16" t="s">
        <v>1</v>
      </c>
      <c r="F731" s="110">
        <v>6</v>
      </c>
      <c r="G731" s="12"/>
      <c r="H731" s="254"/>
      <c r="I731" s="90">
        <f t="shared" si="62"/>
        <v>0</v>
      </c>
      <c r="J731" s="90">
        <v>42.36</v>
      </c>
      <c r="K731" s="227" t="e">
        <f>VLOOKUP(D731,#REF!,2,FALSE)</f>
        <v>#REF!</v>
      </c>
      <c r="L731" s="47"/>
      <c r="M731" s="33" t="s">
        <v>7485</v>
      </c>
      <c r="N731" s="47" t="str">
        <f t="shared" si="58"/>
        <v>13.002.000352.SEI -PINI</v>
      </c>
      <c r="O731" s="47"/>
      <c r="P731" t="str">
        <f t="shared" si="59"/>
        <v>MDF-Man-0690/15</v>
      </c>
      <c r="R731" s="178">
        <v>33.659984689899993</v>
      </c>
      <c r="T731" s="62" t="s">
        <v>5191</v>
      </c>
    </row>
    <row r="732" spans="1:20" ht="27" customHeight="1">
      <c r="A732" s="207" t="s">
        <v>2943</v>
      </c>
      <c r="B732" s="13" t="str">
        <f t="shared" si="60"/>
        <v>MDF-Man-0691/15</v>
      </c>
      <c r="C732" s="12" t="str">
        <f t="shared" si="61"/>
        <v>13.002.000353.SEI -PINI</v>
      </c>
      <c r="D732" s="17" t="s">
        <v>614</v>
      </c>
      <c r="E732" s="16" t="s">
        <v>1</v>
      </c>
      <c r="F732" s="110">
        <v>6</v>
      </c>
      <c r="G732" s="12"/>
      <c r="H732" s="254"/>
      <c r="I732" s="90">
        <f t="shared" si="62"/>
        <v>0</v>
      </c>
      <c r="J732" s="90">
        <v>42.36</v>
      </c>
      <c r="K732" s="227" t="e">
        <f>VLOOKUP(D732,#REF!,2,FALSE)</f>
        <v>#REF!</v>
      </c>
      <c r="L732" s="47"/>
      <c r="M732" s="33" t="s">
        <v>7486</v>
      </c>
      <c r="N732" s="47" t="str">
        <f t="shared" si="58"/>
        <v>13.002.000353.SEI -PINI</v>
      </c>
      <c r="O732" s="47"/>
      <c r="P732" t="str">
        <f t="shared" si="59"/>
        <v>MDF-Man-0691/15</v>
      </c>
      <c r="R732" s="178">
        <v>33.659984689899993</v>
      </c>
      <c r="T732" s="62" t="s">
        <v>5192</v>
      </c>
    </row>
    <row r="733" spans="1:20" ht="27" customHeight="1">
      <c r="A733" s="207" t="s">
        <v>2944</v>
      </c>
      <c r="B733" s="13" t="str">
        <f t="shared" si="60"/>
        <v>MDF-Man-0692/15</v>
      </c>
      <c r="C733" s="12" t="str">
        <f t="shared" si="61"/>
        <v>13.002.000354.SEI -PINI</v>
      </c>
      <c r="D733" s="17" t="s">
        <v>615</v>
      </c>
      <c r="E733" s="16" t="s">
        <v>1</v>
      </c>
      <c r="F733" s="110">
        <v>6</v>
      </c>
      <c r="G733" s="12"/>
      <c r="H733" s="254"/>
      <c r="I733" s="90">
        <f t="shared" si="62"/>
        <v>0</v>
      </c>
      <c r="J733" s="90">
        <v>42.57</v>
      </c>
      <c r="K733" s="227" t="e">
        <f>VLOOKUP(D733,#REF!,2,FALSE)</f>
        <v>#REF!</v>
      </c>
      <c r="L733" s="47"/>
      <c r="M733" s="33" t="s">
        <v>7487</v>
      </c>
      <c r="N733" s="47" t="str">
        <f t="shared" si="58"/>
        <v>13.002.000354.SEI -PINI</v>
      </c>
      <c r="O733" s="47"/>
      <c r="P733" t="str">
        <f t="shared" si="59"/>
        <v>MDF-Man-0692/15</v>
      </c>
      <c r="R733" s="178">
        <v>33.825396485749998</v>
      </c>
      <c r="T733" s="62" t="s">
        <v>5193</v>
      </c>
    </row>
    <row r="734" spans="1:20" ht="27" customHeight="1">
      <c r="A734" s="207" t="s">
        <v>2945</v>
      </c>
      <c r="B734" s="13" t="str">
        <f t="shared" si="60"/>
        <v>MDF-Man-0693/15</v>
      </c>
      <c r="C734" s="12" t="str">
        <f t="shared" si="61"/>
        <v>13.002.000355.SEI -PINI</v>
      </c>
      <c r="D734" s="17" t="s">
        <v>616</v>
      </c>
      <c r="E734" s="16" t="s">
        <v>1</v>
      </c>
      <c r="F734" s="110">
        <v>6</v>
      </c>
      <c r="G734" s="12"/>
      <c r="H734" s="254"/>
      <c r="I734" s="90">
        <f t="shared" si="62"/>
        <v>0</v>
      </c>
      <c r="J734" s="90">
        <v>42.54</v>
      </c>
      <c r="K734" s="227" t="e">
        <f>VLOOKUP(D734,#REF!,2,FALSE)</f>
        <v>#REF!</v>
      </c>
      <c r="L734" s="47"/>
      <c r="M734" s="33" t="s">
        <v>7488</v>
      </c>
      <c r="N734" s="47" t="str">
        <f t="shared" si="58"/>
        <v>13.002.000355.SEI -PINI</v>
      </c>
      <c r="O734" s="47"/>
      <c r="P734" t="str">
        <f t="shared" si="59"/>
        <v>MDF-Man-0693/15</v>
      </c>
      <c r="R734" s="178">
        <v>33.806561547499996</v>
      </c>
      <c r="T734" s="62" t="s">
        <v>5194</v>
      </c>
    </row>
    <row r="735" spans="1:20" ht="27" customHeight="1">
      <c r="A735" s="207" t="s">
        <v>2946</v>
      </c>
      <c r="B735" s="13" t="str">
        <f t="shared" si="60"/>
        <v>MDF-Man-0694/15</v>
      </c>
      <c r="C735" s="12" t="str">
        <f t="shared" si="61"/>
        <v>13.002.000356.SEI -PINI</v>
      </c>
      <c r="D735" s="17" t="s">
        <v>617</v>
      </c>
      <c r="E735" s="16" t="s">
        <v>1</v>
      </c>
      <c r="F735" s="110">
        <v>6</v>
      </c>
      <c r="G735" s="12"/>
      <c r="H735" s="254"/>
      <c r="I735" s="90">
        <f t="shared" si="62"/>
        <v>0</v>
      </c>
      <c r="J735" s="90">
        <v>42.65</v>
      </c>
      <c r="K735" s="227" t="e">
        <f>VLOOKUP(D735,#REF!,2,FALSE)</f>
        <v>#REF!</v>
      </c>
      <c r="L735" s="47"/>
      <c r="M735" s="33" t="s">
        <v>7489</v>
      </c>
      <c r="N735" s="47" t="str">
        <f t="shared" si="58"/>
        <v>13.002.000356.SEI -PINI</v>
      </c>
      <c r="O735" s="47"/>
      <c r="P735" t="str">
        <f t="shared" si="59"/>
        <v>MDF-Man-0694/15</v>
      </c>
      <c r="R735" s="178">
        <v>33.890667629999996</v>
      </c>
      <c r="T735" s="62" t="s">
        <v>5195</v>
      </c>
    </row>
    <row r="736" spans="1:20" ht="27" customHeight="1">
      <c r="A736" s="207" t="s">
        <v>2947</v>
      </c>
      <c r="B736" s="13" t="str">
        <f t="shared" si="60"/>
        <v>MDF-Man-0695/15</v>
      </c>
      <c r="C736" s="12" t="str">
        <f t="shared" si="61"/>
        <v>13.002.000357.SEI -PINI</v>
      </c>
      <c r="D736" s="17" t="s">
        <v>618</v>
      </c>
      <c r="E736" s="16" t="s">
        <v>1</v>
      </c>
      <c r="F736" s="110">
        <v>6</v>
      </c>
      <c r="G736" s="12"/>
      <c r="H736" s="254"/>
      <c r="I736" s="90">
        <f t="shared" si="62"/>
        <v>0</v>
      </c>
      <c r="J736" s="90">
        <v>42.5</v>
      </c>
      <c r="K736" s="227" t="e">
        <f>VLOOKUP(D736,#REF!,2,FALSE)</f>
        <v>#REF!</v>
      </c>
      <c r="L736" s="47"/>
      <c r="M736" s="33" t="s">
        <v>7490</v>
      </c>
      <c r="N736" s="47" t="str">
        <f t="shared" si="58"/>
        <v>13.002.000357.SEI -PINI</v>
      </c>
      <c r="O736" s="47"/>
      <c r="P736" t="str">
        <f t="shared" si="59"/>
        <v>MDF-Man-0695/15</v>
      </c>
      <c r="R736" s="178">
        <v>33.776561547499995</v>
      </c>
      <c r="T736" s="62" t="s">
        <v>5196</v>
      </c>
    </row>
    <row r="737" spans="1:20" ht="27" customHeight="1">
      <c r="A737" s="207" t="s">
        <v>2948</v>
      </c>
      <c r="B737" s="13" t="str">
        <f t="shared" si="60"/>
        <v>MDF-Man-0696/15</v>
      </c>
      <c r="C737" s="12" t="str">
        <f t="shared" si="61"/>
        <v>13.002.000358.SEI -PINI</v>
      </c>
      <c r="D737" s="17" t="s">
        <v>619</v>
      </c>
      <c r="E737" s="16" t="s">
        <v>1</v>
      </c>
      <c r="F737" s="110">
        <v>8</v>
      </c>
      <c r="G737" s="12"/>
      <c r="H737" s="254"/>
      <c r="I737" s="90">
        <f t="shared" si="62"/>
        <v>0</v>
      </c>
      <c r="J737" s="90">
        <v>24.12</v>
      </c>
      <c r="K737" s="227" t="e">
        <f>VLOOKUP(D737,#REF!,2,FALSE)</f>
        <v>#REF!</v>
      </c>
      <c r="L737" s="47"/>
      <c r="M737" s="33" t="s">
        <v>7491</v>
      </c>
      <c r="N737" s="47" t="str">
        <f t="shared" si="58"/>
        <v>13.002.000358.SEI -PINI</v>
      </c>
      <c r="O737" s="47"/>
      <c r="P737" t="str">
        <f t="shared" si="59"/>
        <v>MDF-Man-0696/15</v>
      </c>
      <c r="R737" s="178">
        <v>19.164238387999998</v>
      </c>
      <c r="T737" s="62" t="s">
        <v>5197</v>
      </c>
    </row>
    <row r="738" spans="1:20" ht="27" customHeight="1">
      <c r="A738" s="207" t="s">
        <v>2949</v>
      </c>
      <c r="B738" s="13" t="str">
        <f t="shared" si="60"/>
        <v>MDF-Man-0697/15</v>
      </c>
      <c r="C738" s="12" t="str">
        <f t="shared" si="61"/>
        <v>13.002.000359.SEI -PINI</v>
      </c>
      <c r="D738" s="17" t="s">
        <v>620</v>
      </c>
      <c r="E738" s="16" t="s">
        <v>1</v>
      </c>
      <c r="F738" s="110">
        <v>8</v>
      </c>
      <c r="G738" s="12"/>
      <c r="H738" s="254"/>
      <c r="I738" s="90">
        <f t="shared" si="62"/>
        <v>0</v>
      </c>
      <c r="J738" s="90">
        <v>24.34</v>
      </c>
      <c r="K738" s="227" t="e">
        <f>VLOOKUP(D738,#REF!,2,FALSE)</f>
        <v>#REF!</v>
      </c>
      <c r="L738" s="47"/>
      <c r="M738" s="33" t="s">
        <v>7492</v>
      </c>
      <c r="N738" s="47" t="str">
        <f t="shared" ref="N738:N801" si="63">M738&amp;" -PINI"</f>
        <v>13.002.000359.SEI -PINI</v>
      </c>
      <c r="O738" s="47"/>
      <c r="P738" t="str">
        <f t="shared" si="59"/>
        <v>MDF-Man-0697/15</v>
      </c>
      <c r="R738" s="178">
        <v>19.343853079999999</v>
      </c>
      <c r="T738" s="62" t="s">
        <v>5198</v>
      </c>
    </row>
    <row r="739" spans="1:20" ht="27" customHeight="1">
      <c r="A739" s="207" t="s">
        <v>2950</v>
      </c>
      <c r="B739" s="13" t="str">
        <f t="shared" si="60"/>
        <v>MDF-Man-0698/15</v>
      </c>
      <c r="C739" s="12" t="str">
        <f t="shared" si="61"/>
        <v>13.002.000360.SEI -PINI</v>
      </c>
      <c r="D739" s="17" t="s">
        <v>621</v>
      </c>
      <c r="E739" s="16" t="s">
        <v>1</v>
      </c>
      <c r="F739" s="110">
        <v>8</v>
      </c>
      <c r="G739" s="12"/>
      <c r="H739" s="254"/>
      <c r="I739" s="90">
        <f t="shared" si="62"/>
        <v>0</v>
      </c>
      <c r="J739" s="90">
        <v>24.48</v>
      </c>
      <c r="K739" s="227" t="e">
        <f>VLOOKUP(D739,#REF!,2,FALSE)</f>
        <v>#REF!</v>
      </c>
      <c r="L739" s="47"/>
      <c r="M739" s="33" t="s">
        <v>7493</v>
      </c>
      <c r="N739" s="47" t="str">
        <f t="shared" si="63"/>
        <v>13.002.000360.SEI -PINI</v>
      </c>
      <c r="O739" s="47"/>
      <c r="P739" t="str">
        <f t="shared" si="59"/>
        <v>MDF-Man-0698/15</v>
      </c>
      <c r="R739" s="178">
        <v>19.45376551</v>
      </c>
      <c r="T739" s="62" t="s">
        <v>5199</v>
      </c>
    </row>
    <row r="740" spans="1:20" ht="27" customHeight="1">
      <c r="A740" s="207" t="s">
        <v>2951</v>
      </c>
      <c r="B740" s="13" t="str">
        <f t="shared" si="60"/>
        <v>MDF-Man-0699/15</v>
      </c>
      <c r="C740" s="12" t="str">
        <f t="shared" si="61"/>
        <v>13.002.000361.SEI -PINI</v>
      </c>
      <c r="D740" s="17" t="s">
        <v>622</v>
      </c>
      <c r="E740" s="16" t="s">
        <v>1</v>
      </c>
      <c r="F740" s="110">
        <v>8</v>
      </c>
      <c r="G740" s="12"/>
      <c r="H740" s="254"/>
      <c r="I740" s="90">
        <f t="shared" si="62"/>
        <v>0</v>
      </c>
      <c r="J740" s="90">
        <v>42.57</v>
      </c>
      <c r="K740" s="227" t="e">
        <f>VLOOKUP(D740,#REF!,2,FALSE)</f>
        <v>#REF!</v>
      </c>
      <c r="L740" s="47"/>
      <c r="M740" s="33" t="s">
        <v>7494</v>
      </c>
      <c r="N740" s="47" t="str">
        <f t="shared" si="63"/>
        <v>13.002.000361.SEI -PINI</v>
      </c>
      <c r="O740" s="47"/>
      <c r="P740" t="str">
        <f t="shared" si="59"/>
        <v>MDF-Man-0699/15</v>
      </c>
      <c r="R740" s="178">
        <v>33.829952496000004</v>
      </c>
      <c r="T740" s="62" t="s">
        <v>5200</v>
      </c>
    </row>
    <row r="741" spans="1:20" ht="27" customHeight="1">
      <c r="A741" s="207" t="s">
        <v>2952</v>
      </c>
      <c r="B741" s="13" t="str">
        <f t="shared" si="60"/>
        <v>MDF-Man-0700/15</v>
      </c>
      <c r="C741" s="12" t="str">
        <f t="shared" si="61"/>
        <v>13.002.000362.SEI -PINI</v>
      </c>
      <c r="D741" s="17" t="s">
        <v>623</v>
      </c>
      <c r="E741" s="16" t="s">
        <v>1</v>
      </c>
      <c r="F741" s="110">
        <v>8</v>
      </c>
      <c r="G741" s="12"/>
      <c r="H741" s="254"/>
      <c r="I741" s="90">
        <f t="shared" si="62"/>
        <v>0</v>
      </c>
      <c r="J741" s="90">
        <v>42.36</v>
      </c>
      <c r="K741" s="227" t="e">
        <f>VLOOKUP(D741,#REF!,2,FALSE)</f>
        <v>#REF!</v>
      </c>
      <c r="L741" s="47"/>
      <c r="M741" s="33" t="s">
        <v>7495</v>
      </c>
      <c r="N741" s="47" t="str">
        <f t="shared" si="63"/>
        <v>13.002.000362.SEI -PINI</v>
      </c>
      <c r="O741" s="47"/>
      <c r="P741" t="str">
        <f t="shared" ref="P741:P804" si="64">T741&amp;"/15"</f>
        <v>MDF-Man-0700/15</v>
      </c>
      <c r="R741" s="178">
        <v>33.665396485749994</v>
      </c>
      <c r="T741" s="62" t="s">
        <v>5201</v>
      </c>
    </row>
    <row r="742" spans="1:20" ht="27" customHeight="1">
      <c r="A742" s="207" t="s">
        <v>2953</v>
      </c>
      <c r="B742" s="13" t="str">
        <f t="shared" si="60"/>
        <v>MDF-Man-0701/15</v>
      </c>
      <c r="C742" s="12" t="str">
        <f t="shared" si="61"/>
        <v>13.002.000363.SEI -PINI</v>
      </c>
      <c r="D742" s="17" t="s">
        <v>624</v>
      </c>
      <c r="E742" s="16" t="s">
        <v>1</v>
      </c>
      <c r="F742" s="110">
        <v>8</v>
      </c>
      <c r="G742" s="12"/>
      <c r="H742" s="254"/>
      <c r="I742" s="90">
        <f t="shared" si="62"/>
        <v>0</v>
      </c>
      <c r="J742" s="90">
        <v>42.8</v>
      </c>
      <c r="K742" s="227" t="e">
        <f>VLOOKUP(D742,#REF!,2,FALSE)</f>
        <v>#REF!</v>
      </c>
      <c r="L742" s="47"/>
      <c r="M742" s="33" t="s">
        <v>7496</v>
      </c>
      <c r="N742" s="47" t="str">
        <f t="shared" si="63"/>
        <v>13.002.000363.SEI -PINI</v>
      </c>
      <c r="O742" s="47"/>
      <c r="P742" t="str">
        <f t="shared" si="64"/>
        <v>MDF-Man-0701/15</v>
      </c>
      <c r="R742" s="178">
        <v>34.008522227999997</v>
      </c>
      <c r="T742" s="62" t="s">
        <v>5202</v>
      </c>
    </row>
    <row r="743" spans="1:20" ht="27" customHeight="1">
      <c r="A743" s="207" t="s">
        <v>2954</v>
      </c>
      <c r="B743" s="13" t="str">
        <f t="shared" si="60"/>
        <v>MDF-Man-0702/15</v>
      </c>
      <c r="C743" s="12" t="str">
        <f t="shared" si="61"/>
        <v>13.002.000364.SEI -PINI</v>
      </c>
      <c r="D743" s="17" t="s">
        <v>625</v>
      </c>
      <c r="E743" s="16" t="s">
        <v>1</v>
      </c>
      <c r="F743" s="110">
        <v>7</v>
      </c>
      <c r="G743" s="12"/>
      <c r="H743" s="254"/>
      <c r="I743" s="90">
        <f t="shared" si="62"/>
        <v>0</v>
      </c>
      <c r="J743" s="90">
        <v>42.8</v>
      </c>
      <c r="K743" s="227" t="e">
        <f>VLOOKUP(D743,#REF!,2,FALSE)</f>
        <v>#REF!</v>
      </c>
      <c r="L743" s="47"/>
      <c r="M743" s="33" t="s">
        <v>7497</v>
      </c>
      <c r="N743" s="47" t="str">
        <f t="shared" si="63"/>
        <v>13.002.000364.SEI -PINI</v>
      </c>
      <c r="O743" s="47"/>
      <c r="P743" t="str">
        <f t="shared" si="64"/>
        <v>MDF-Man-0702/15</v>
      </c>
      <c r="R743" s="178">
        <v>34.008522227999997</v>
      </c>
      <c r="T743" s="62" t="s">
        <v>5203</v>
      </c>
    </row>
    <row r="744" spans="1:20" ht="27" customHeight="1">
      <c r="A744" s="207" t="s">
        <v>2955</v>
      </c>
      <c r="B744" s="13" t="str">
        <f t="shared" ref="B744:B807" si="65">P744</f>
        <v>MDF-Man-0703/15</v>
      </c>
      <c r="C744" s="12" t="str">
        <f t="shared" ref="C744:C807" si="66">N744</f>
        <v>13.002.000365.SEI -PINI</v>
      </c>
      <c r="D744" s="17" t="s">
        <v>626</v>
      </c>
      <c r="E744" s="16" t="s">
        <v>1</v>
      </c>
      <c r="F744" s="110">
        <v>7</v>
      </c>
      <c r="G744" s="12"/>
      <c r="H744" s="254"/>
      <c r="I744" s="90">
        <f t="shared" si="62"/>
        <v>0</v>
      </c>
      <c r="J744" s="90">
        <v>21.29</v>
      </c>
      <c r="K744" s="227" t="e">
        <f>VLOOKUP(D744,#REF!,2,FALSE)</f>
        <v>#REF!</v>
      </c>
      <c r="L744" s="47"/>
      <c r="M744" s="33" t="s">
        <v>7498</v>
      </c>
      <c r="N744" s="47" t="str">
        <f t="shared" si="63"/>
        <v>13.002.000365.SEI -PINI</v>
      </c>
      <c r="O744" s="47"/>
      <c r="P744" t="str">
        <f t="shared" si="64"/>
        <v>MDF-Man-0703/15</v>
      </c>
      <c r="R744" s="178">
        <v>16.914378499999998</v>
      </c>
      <c r="T744" s="62" t="s">
        <v>5204</v>
      </c>
    </row>
    <row r="745" spans="1:20" ht="27" customHeight="1">
      <c r="A745" s="207" t="s">
        <v>2956</v>
      </c>
      <c r="B745" s="13" t="str">
        <f t="shared" si="65"/>
        <v>MDF-Man-0704/15</v>
      </c>
      <c r="C745" s="12" t="str">
        <f t="shared" si="66"/>
        <v>13.002.000366.SEI -PINI</v>
      </c>
      <c r="D745" s="17" t="s">
        <v>627</v>
      </c>
      <c r="E745" s="16" t="s">
        <v>1</v>
      </c>
      <c r="F745" s="110">
        <v>13</v>
      </c>
      <c r="G745" s="12"/>
      <c r="H745" s="254"/>
      <c r="I745" s="90">
        <f t="shared" si="62"/>
        <v>0</v>
      </c>
      <c r="J745" s="90">
        <v>23.06</v>
      </c>
      <c r="K745" s="227" t="e">
        <f>VLOOKUP(D745,#REF!,2,FALSE)</f>
        <v>#REF!</v>
      </c>
      <c r="L745" s="47"/>
      <c r="M745" s="33" t="s">
        <v>7499</v>
      </c>
      <c r="N745" s="47" t="str">
        <f t="shared" si="63"/>
        <v>13.002.000366.SEI -PINI</v>
      </c>
      <c r="O745" s="47"/>
      <c r="P745" t="str">
        <f t="shared" si="64"/>
        <v>MDF-Man-0704/15</v>
      </c>
      <c r="R745" s="178">
        <v>18.322348726199998</v>
      </c>
      <c r="T745" s="62" t="s">
        <v>5205</v>
      </c>
    </row>
    <row r="746" spans="1:20" ht="27" customHeight="1">
      <c r="A746" s="207" t="s">
        <v>2957</v>
      </c>
      <c r="B746" s="13" t="str">
        <f t="shared" si="65"/>
        <v>MDF-Man-0705/15</v>
      </c>
      <c r="C746" s="12" t="str">
        <f t="shared" si="66"/>
        <v>13.002.000367.SEI -PINI</v>
      </c>
      <c r="D746" s="17" t="s">
        <v>628</v>
      </c>
      <c r="E746" s="16" t="s">
        <v>1</v>
      </c>
      <c r="F746" s="110">
        <v>12</v>
      </c>
      <c r="G746" s="12"/>
      <c r="H746" s="254"/>
      <c r="I746" s="90">
        <f t="shared" si="62"/>
        <v>0</v>
      </c>
      <c r="J746" s="90">
        <v>24.17</v>
      </c>
      <c r="K746" s="227" t="e">
        <f>VLOOKUP(D746,#REF!,2,FALSE)</f>
        <v>#REF!</v>
      </c>
      <c r="L746" s="47"/>
      <c r="M746" s="33" t="s">
        <v>7500</v>
      </c>
      <c r="N746" s="47" t="str">
        <f t="shared" si="63"/>
        <v>13.002.000367.SEI -PINI</v>
      </c>
      <c r="O746" s="47"/>
      <c r="P746" t="str">
        <f t="shared" si="64"/>
        <v>MDF-Man-0705/15</v>
      </c>
      <c r="R746" s="178">
        <v>19.210213868399997</v>
      </c>
      <c r="T746" s="62" t="s">
        <v>5206</v>
      </c>
    </row>
    <row r="747" spans="1:20" ht="27" customHeight="1">
      <c r="A747" s="207" t="s">
        <v>2958</v>
      </c>
      <c r="B747" s="13" t="str">
        <f t="shared" si="65"/>
        <v>MDF-Man-0706/15</v>
      </c>
      <c r="C747" s="12" t="str">
        <f t="shared" si="66"/>
        <v>13.002.000368.SEI -PINI</v>
      </c>
      <c r="D747" s="17" t="s">
        <v>629</v>
      </c>
      <c r="E747" s="16" t="s">
        <v>1</v>
      </c>
      <c r="F747" s="110">
        <v>12</v>
      </c>
      <c r="G747" s="12"/>
      <c r="H747" s="254"/>
      <c r="I747" s="90">
        <f t="shared" si="62"/>
        <v>0</v>
      </c>
      <c r="J747" s="90">
        <v>41.12</v>
      </c>
      <c r="K747" s="227" t="e">
        <f>VLOOKUP(D747,#REF!,2,FALSE)</f>
        <v>#REF!</v>
      </c>
      <c r="L747" s="47"/>
      <c r="M747" s="33" t="s">
        <v>7501</v>
      </c>
      <c r="N747" s="47" t="str">
        <f t="shared" si="63"/>
        <v>13.002.000368.SEI -PINI</v>
      </c>
      <c r="O747" s="47"/>
      <c r="P747" t="str">
        <f t="shared" si="64"/>
        <v>MDF-Man-0706/15</v>
      </c>
      <c r="R747" s="178">
        <v>32.677465623949992</v>
      </c>
      <c r="T747" s="62" t="s">
        <v>5207</v>
      </c>
    </row>
    <row r="748" spans="1:20" ht="27" customHeight="1">
      <c r="A748" s="207" t="s">
        <v>2959</v>
      </c>
      <c r="B748" s="13" t="str">
        <f t="shared" si="65"/>
        <v>MDF-Man-0707/15</v>
      </c>
      <c r="C748" s="12" t="str">
        <f t="shared" si="66"/>
        <v>13.002.000369.SEI -PINI</v>
      </c>
      <c r="D748" s="17" t="s">
        <v>630</v>
      </c>
      <c r="E748" s="16" t="s">
        <v>1</v>
      </c>
      <c r="F748" s="110">
        <v>12</v>
      </c>
      <c r="G748" s="12"/>
      <c r="H748" s="254"/>
      <c r="I748" s="90">
        <f t="shared" si="62"/>
        <v>0</v>
      </c>
      <c r="J748" s="90">
        <v>41.72</v>
      </c>
      <c r="K748" s="227" t="e">
        <f>VLOOKUP(D748,#REF!,2,FALSE)</f>
        <v>#REF!</v>
      </c>
      <c r="L748" s="47"/>
      <c r="M748" s="33" t="s">
        <v>7503</v>
      </c>
      <c r="N748" s="47" t="str">
        <f t="shared" si="63"/>
        <v>13.002.000369.SEI -PINI</v>
      </c>
      <c r="O748" s="47"/>
      <c r="P748" t="str">
        <f t="shared" si="64"/>
        <v>MDF-Man-0707/15</v>
      </c>
      <c r="R748" s="178">
        <v>33.149751677549993</v>
      </c>
      <c r="T748" s="62" t="s">
        <v>5208</v>
      </c>
    </row>
    <row r="749" spans="1:20" ht="27" customHeight="1">
      <c r="A749" s="207" t="s">
        <v>2960</v>
      </c>
      <c r="B749" s="13" t="str">
        <f t="shared" si="65"/>
        <v>MDF-Man-0708/15</v>
      </c>
      <c r="C749" s="12" t="str">
        <f t="shared" si="66"/>
        <v>13.002.000370.SEI -PINI</v>
      </c>
      <c r="D749" s="17" t="s">
        <v>631</v>
      </c>
      <c r="E749" s="16" t="s">
        <v>1</v>
      </c>
      <c r="F749" s="110">
        <v>3</v>
      </c>
      <c r="G749" s="12"/>
      <c r="H749" s="254"/>
      <c r="I749" s="90">
        <f t="shared" si="62"/>
        <v>0</v>
      </c>
      <c r="J749" s="90">
        <v>41.65</v>
      </c>
      <c r="K749" s="227" t="e">
        <f>VLOOKUP(D749,#REF!,2,FALSE)</f>
        <v>#REF!</v>
      </c>
      <c r="L749" s="47"/>
      <c r="M749" s="33" t="s">
        <v>7502</v>
      </c>
      <c r="N749" s="47" t="str">
        <f t="shared" si="63"/>
        <v>13.002.000370.SEI -PINI</v>
      </c>
      <c r="O749" s="47"/>
      <c r="P749" t="str">
        <f t="shared" si="64"/>
        <v>MDF-Man-0708/15</v>
      </c>
      <c r="R749" s="178">
        <v>33.098718825500001</v>
      </c>
      <c r="T749" s="62" t="s">
        <v>5209</v>
      </c>
    </row>
    <row r="750" spans="1:20" ht="27" customHeight="1">
      <c r="A750" s="207" t="s">
        <v>2961</v>
      </c>
      <c r="B750" s="13" t="str">
        <f t="shared" si="65"/>
        <v>MDF-Man-0709/15</v>
      </c>
      <c r="C750" s="12" t="str">
        <f t="shared" si="66"/>
        <v>13.002.000371.SEI -PINI</v>
      </c>
      <c r="D750" s="17" t="s">
        <v>632</v>
      </c>
      <c r="E750" s="16" t="s">
        <v>1</v>
      </c>
      <c r="F750" s="110">
        <v>3</v>
      </c>
      <c r="G750" s="12"/>
      <c r="H750" s="254"/>
      <c r="I750" s="90">
        <f t="shared" si="62"/>
        <v>0</v>
      </c>
      <c r="J750" s="90">
        <v>49.51</v>
      </c>
      <c r="K750" s="227" t="e">
        <f>VLOOKUP(D750,#REF!,2,FALSE)</f>
        <v>#REF!</v>
      </c>
      <c r="L750" s="47"/>
      <c r="M750" s="33" t="s">
        <v>7504</v>
      </c>
      <c r="N750" s="47" t="str">
        <f t="shared" si="63"/>
        <v>13.002.000371.SEI -PINI</v>
      </c>
      <c r="O750" s="47"/>
      <c r="P750" t="str">
        <f t="shared" si="64"/>
        <v>MDF-Man-0709/15</v>
      </c>
      <c r="R750" s="178">
        <v>39.346260000000001</v>
      </c>
      <c r="T750" s="62" t="s">
        <v>5210</v>
      </c>
    </row>
    <row r="751" spans="1:20" ht="27" customHeight="1">
      <c r="A751" s="207" t="s">
        <v>2962</v>
      </c>
      <c r="B751" s="13" t="str">
        <f t="shared" si="65"/>
        <v>MDF-Man-0710/15</v>
      </c>
      <c r="C751" s="12" t="str">
        <f t="shared" si="66"/>
        <v>13.002.000372.SEI -PINI</v>
      </c>
      <c r="D751" s="17" t="s">
        <v>633</v>
      </c>
      <c r="E751" s="16" t="s">
        <v>1</v>
      </c>
      <c r="F751" s="110">
        <v>4</v>
      </c>
      <c r="G751" s="12"/>
      <c r="H751" s="254"/>
      <c r="I751" s="90">
        <f t="shared" si="62"/>
        <v>0</v>
      </c>
      <c r="J751" s="90">
        <v>63.59</v>
      </c>
      <c r="K751" s="227" t="e">
        <f>VLOOKUP(D751,#REF!,2,FALSE)</f>
        <v>#REF!</v>
      </c>
      <c r="L751" s="47"/>
      <c r="M751" s="33" t="s">
        <v>7505</v>
      </c>
      <c r="N751" s="47" t="str">
        <f t="shared" si="63"/>
        <v>13.002.000372.SEI -PINI</v>
      </c>
      <c r="O751" s="47"/>
      <c r="P751" t="str">
        <f t="shared" si="64"/>
        <v>MDF-Man-0710/15</v>
      </c>
      <c r="R751" s="178">
        <v>50.529638399999996</v>
      </c>
      <c r="T751" s="62" t="s">
        <v>5211</v>
      </c>
    </row>
    <row r="752" spans="1:20" ht="27" customHeight="1">
      <c r="A752" s="207" t="s">
        <v>2963</v>
      </c>
      <c r="B752" s="13" t="str">
        <f t="shared" si="65"/>
        <v>MDF-Man-0711/15</v>
      </c>
      <c r="C752" s="12" t="str">
        <f t="shared" si="66"/>
        <v>13.002.000373.SEI -PINI</v>
      </c>
      <c r="D752" s="17" t="s">
        <v>634</v>
      </c>
      <c r="E752" s="16" t="s">
        <v>1</v>
      </c>
      <c r="F752" s="110">
        <v>4</v>
      </c>
      <c r="G752" s="12"/>
      <c r="H752" s="254"/>
      <c r="I752" s="90">
        <f t="shared" si="62"/>
        <v>0</v>
      </c>
      <c r="J752" s="90">
        <v>95.31</v>
      </c>
      <c r="K752" s="227" t="e">
        <f>VLOOKUP(D752,#REF!,2,FALSE)</f>
        <v>#REF!</v>
      </c>
      <c r="L752" s="47"/>
      <c r="M752" s="33" t="s">
        <v>7506</v>
      </c>
      <c r="N752" s="47" t="str">
        <f t="shared" si="63"/>
        <v>13.002.000373.SEI -PINI</v>
      </c>
      <c r="O752" s="47"/>
      <c r="P752" t="str">
        <f t="shared" si="64"/>
        <v>MDF-Man-0711/15</v>
      </c>
      <c r="R752" s="178">
        <v>75.741139234999991</v>
      </c>
      <c r="T752" s="62" t="s">
        <v>5212</v>
      </c>
    </row>
    <row r="753" spans="1:20" ht="27" customHeight="1">
      <c r="A753" s="207" t="s">
        <v>2964</v>
      </c>
      <c r="B753" s="13" t="str">
        <f t="shared" si="65"/>
        <v>MDF-Man-0712/15</v>
      </c>
      <c r="C753" s="12" t="str">
        <f t="shared" si="66"/>
        <v>13.002.000374.SEI -PINI</v>
      </c>
      <c r="D753" s="17" t="s">
        <v>635</v>
      </c>
      <c r="E753" s="16" t="s">
        <v>1</v>
      </c>
      <c r="F753" s="110">
        <v>7</v>
      </c>
      <c r="G753" s="12"/>
      <c r="H753" s="254"/>
      <c r="I753" s="90">
        <f t="shared" si="62"/>
        <v>0</v>
      </c>
      <c r="J753" s="90">
        <v>22.59</v>
      </c>
      <c r="K753" s="227" t="e">
        <f>VLOOKUP(D753,#REF!,2,FALSE)</f>
        <v>#REF!</v>
      </c>
      <c r="L753" s="47"/>
      <c r="M753" s="33" t="s">
        <v>7507</v>
      </c>
      <c r="N753" s="47" t="str">
        <f t="shared" si="63"/>
        <v>13.002.000374.SEI -PINI</v>
      </c>
      <c r="O753" s="47"/>
      <c r="P753" t="str">
        <f t="shared" si="64"/>
        <v>MDF-Man-0712/15</v>
      </c>
      <c r="R753" s="178">
        <v>17.954369743000001</v>
      </c>
      <c r="T753" s="62" t="s">
        <v>5213</v>
      </c>
    </row>
    <row r="754" spans="1:20" ht="27" customHeight="1">
      <c r="A754" s="207" t="s">
        <v>2965</v>
      </c>
      <c r="B754" s="13" t="str">
        <f t="shared" si="65"/>
        <v>MDF-Man-0713/15</v>
      </c>
      <c r="C754" s="12" t="str">
        <f t="shared" si="66"/>
        <v>13.002.000375.SEI -PINI</v>
      </c>
      <c r="D754" s="17" t="s">
        <v>636</v>
      </c>
      <c r="E754" s="16" t="s">
        <v>1</v>
      </c>
      <c r="F754" s="110">
        <v>7</v>
      </c>
      <c r="G754" s="12"/>
      <c r="H754" s="254"/>
      <c r="I754" s="90">
        <f t="shared" si="62"/>
        <v>0</v>
      </c>
      <c r="J754" s="90">
        <v>41.7</v>
      </c>
      <c r="K754" s="227" t="e">
        <f>VLOOKUP(D754,#REF!,2,FALSE)</f>
        <v>#REF!</v>
      </c>
      <c r="L754" s="47"/>
      <c r="M754" s="33" t="s">
        <v>7508</v>
      </c>
      <c r="N754" s="47" t="str">
        <f t="shared" si="63"/>
        <v>13.002.000375.SEI -PINI</v>
      </c>
      <c r="O754" s="47"/>
      <c r="P754" t="str">
        <f t="shared" si="64"/>
        <v>MDF-Man-0713/15</v>
      </c>
      <c r="R754" s="178">
        <v>33.138718825499993</v>
      </c>
      <c r="T754" s="62" t="s">
        <v>5214</v>
      </c>
    </row>
    <row r="755" spans="1:20" ht="27" customHeight="1">
      <c r="A755" s="207" t="s">
        <v>2966</v>
      </c>
      <c r="B755" s="13" t="str">
        <f t="shared" si="65"/>
        <v>MDF-Man-0714/15</v>
      </c>
      <c r="C755" s="12" t="str">
        <f t="shared" si="66"/>
        <v>13.002.000376.SEI -PINI</v>
      </c>
      <c r="D755" s="17" t="s">
        <v>637</v>
      </c>
      <c r="E755" s="16" t="s">
        <v>1</v>
      </c>
      <c r="F755" s="110">
        <v>7</v>
      </c>
      <c r="G755" s="12"/>
      <c r="H755" s="254"/>
      <c r="I755" s="90">
        <f t="shared" si="62"/>
        <v>0</v>
      </c>
      <c r="J755" s="90">
        <v>41.7</v>
      </c>
      <c r="K755" s="227" t="e">
        <f>VLOOKUP(D755,#REF!,2,FALSE)</f>
        <v>#REF!</v>
      </c>
      <c r="L755" s="47"/>
      <c r="M755" s="33" t="s">
        <v>7509</v>
      </c>
      <c r="N755" s="47" t="str">
        <f t="shared" si="63"/>
        <v>13.002.000376.SEI -PINI</v>
      </c>
      <c r="O755" s="47"/>
      <c r="P755" t="str">
        <f t="shared" si="64"/>
        <v>MDF-Man-0714/15</v>
      </c>
      <c r="R755" s="178">
        <v>33.138718825499993</v>
      </c>
      <c r="T755" s="62" t="s">
        <v>5215</v>
      </c>
    </row>
    <row r="756" spans="1:20" ht="27" customHeight="1">
      <c r="A756" s="207" t="s">
        <v>2967</v>
      </c>
      <c r="B756" s="13" t="str">
        <f t="shared" si="65"/>
        <v>MDF-Man-0715/15</v>
      </c>
      <c r="C756" s="12" t="str">
        <f t="shared" si="66"/>
        <v>13.002.000377.SEI -PINI</v>
      </c>
      <c r="D756" s="17" t="s">
        <v>638</v>
      </c>
      <c r="E756" s="16" t="s">
        <v>1</v>
      </c>
      <c r="F756" s="110">
        <v>7</v>
      </c>
      <c r="G756" s="12"/>
      <c r="H756" s="254"/>
      <c r="I756" s="90">
        <f t="shared" si="62"/>
        <v>0</v>
      </c>
      <c r="J756" s="90">
        <v>51.57</v>
      </c>
      <c r="K756" s="227" t="e">
        <f>VLOOKUP(D756,#REF!,2,FALSE)</f>
        <v>#REF!</v>
      </c>
      <c r="L756" s="47"/>
      <c r="M756" s="33" t="s">
        <v>7511</v>
      </c>
      <c r="N756" s="47" t="str">
        <f t="shared" si="63"/>
        <v>13.002.000377.SEI -PINI</v>
      </c>
      <c r="O756" s="47"/>
      <c r="P756" t="str">
        <f t="shared" si="64"/>
        <v>MDF-Man-0715/15</v>
      </c>
      <c r="R756" s="178">
        <v>40.977232000000001</v>
      </c>
      <c r="T756" s="62" t="s">
        <v>5216</v>
      </c>
    </row>
    <row r="757" spans="1:20" ht="27" customHeight="1">
      <c r="A757" s="207" t="s">
        <v>2968</v>
      </c>
      <c r="B757" s="13" t="str">
        <f t="shared" si="65"/>
        <v>MDF-Man-0716/15</v>
      </c>
      <c r="C757" s="12" t="str">
        <f t="shared" si="66"/>
        <v>13.002.000378.SEI -PINI</v>
      </c>
      <c r="D757" s="17" t="s">
        <v>639</v>
      </c>
      <c r="E757" s="16" t="s">
        <v>1</v>
      </c>
      <c r="F757" s="110">
        <v>3</v>
      </c>
      <c r="G757" s="12"/>
      <c r="H757" s="254"/>
      <c r="I757" s="90">
        <f t="shared" si="62"/>
        <v>0</v>
      </c>
      <c r="J757" s="90">
        <v>63.6</v>
      </c>
      <c r="K757" s="227" t="e">
        <f>VLOOKUP(D757,#REF!,2,FALSE)</f>
        <v>#REF!</v>
      </c>
      <c r="L757" s="47"/>
      <c r="M757" s="33" t="s">
        <v>7510</v>
      </c>
      <c r="N757" s="47" t="str">
        <f t="shared" si="63"/>
        <v>13.002.000378.SEI -PINI</v>
      </c>
      <c r="O757" s="47"/>
      <c r="P757" t="str">
        <f t="shared" si="64"/>
        <v>MDF-Man-0716/15</v>
      </c>
      <c r="R757" s="178">
        <v>50.539638399999994</v>
      </c>
      <c r="T757" s="62" t="s">
        <v>5217</v>
      </c>
    </row>
    <row r="758" spans="1:20" ht="27" customHeight="1">
      <c r="A758" s="207" t="s">
        <v>2969</v>
      </c>
      <c r="B758" s="13" t="str">
        <f t="shared" si="65"/>
        <v>MDF-Man-0717/15</v>
      </c>
      <c r="C758" s="12" t="str">
        <f t="shared" si="66"/>
        <v>13.002.000379.SEI -PINI</v>
      </c>
      <c r="D758" s="17" t="s">
        <v>640</v>
      </c>
      <c r="E758" s="16" t="s">
        <v>1</v>
      </c>
      <c r="F758" s="110">
        <v>7</v>
      </c>
      <c r="G758" s="12"/>
      <c r="H758" s="254"/>
      <c r="I758" s="90">
        <f t="shared" si="62"/>
        <v>0</v>
      </c>
      <c r="J758" s="90">
        <v>63.6</v>
      </c>
      <c r="K758" s="227" t="e">
        <f>VLOOKUP(D758,#REF!,2,FALSE)</f>
        <v>#REF!</v>
      </c>
      <c r="L758" s="47"/>
      <c r="M758" s="33" t="s">
        <v>7512</v>
      </c>
      <c r="N758" s="47" t="str">
        <f t="shared" si="63"/>
        <v>13.002.000379.SEI -PINI</v>
      </c>
      <c r="O758" s="47"/>
      <c r="P758" t="str">
        <f t="shared" si="64"/>
        <v>MDF-Man-0717/15</v>
      </c>
      <c r="R758" s="178">
        <v>50.539638399999994</v>
      </c>
      <c r="T758" s="62" t="s">
        <v>5218</v>
      </c>
    </row>
    <row r="759" spans="1:20" ht="27" customHeight="1">
      <c r="A759" s="207" t="s">
        <v>2970</v>
      </c>
      <c r="B759" s="13" t="str">
        <f t="shared" si="65"/>
        <v>MDF-Man-0718/15</v>
      </c>
      <c r="C759" s="12" t="str">
        <f t="shared" si="66"/>
        <v>13.002.000380.SEI -PINI</v>
      </c>
      <c r="D759" s="17" t="s">
        <v>641</v>
      </c>
      <c r="E759" s="16" t="s">
        <v>1</v>
      </c>
      <c r="F759" s="110">
        <v>8</v>
      </c>
      <c r="G759" s="12"/>
      <c r="H759" s="254"/>
      <c r="I759" s="90">
        <f t="shared" si="62"/>
        <v>0</v>
      </c>
      <c r="J759" s="90">
        <v>24.39</v>
      </c>
      <c r="K759" s="227" t="e">
        <f>VLOOKUP(D759,#REF!,2,FALSE)</f>
        <v>#REF!</v>
      </c>
      <c r="L759" s="47"/>
      <c r="M759" s="33" t="s">
        <v>7513</v>
      </c>
      <c r="N759" s="47" t="str">
        <f t="shared" si="63"/>
        <v>13.002.000380.SEI -PINI</v>
      </c>
      <c r="O759" s="47"/>
      <c r="P759" t="str">
        <f t="shared" si="64"/>
        <v>MDF-Man-0718/15</v>
      </c>
      <c r="R759" s="178">
        <v>19.384010705999998</v>
      </c>
      <c r="T759" s="62" t="s">
        <v>5219</v>
      </c>
    </row>
    <row r="760" spans="1:20" ht="27" customHeight="1">
      <c r="A760" s="207" t="s">
        <v>2971</v>
      </c>
      <c r="B760" s="13" t="str">
        <f t="shared" si="65"/>
        <v>MDF-Man-0719/15</v>
      </c>
      <c r="C760" s="12" t="str">
        <f t="shared" si="66"/>
        <v>13.002.000381.SEI -PINI</v>
      </c>
      <c r="D760" s="17" t="s">
        <v>642</v>
      </c>
      <c r="E760" s="16" t="s">
        <v>1</v>
      </c>
      <c r="F760" s="110">
        <v>6</v>
      </c>
      <c r="G760" s="12"/>
      <c r="H760" s="254"/>
      <c r="I760" s="90">
        <f t="shared" si="62"/>
        <v>0</v>
      </c>
      <c r="J760" s="90">
        <v>24.47</v>
      </c>
      <c r="K760" s="227" t="e">
        <f>VLOOKUP(D760,#REF!,2,FALSE)</f>
        <v>#REF!</v>
      </c>
      <c r="L760" s="47"/>
      <c r="M760" s="33" t="s">
        <v>7514</v>
      </c>
      <c r="N760" s="47" t="str">
        <f t="shared" si="63"/>
        <v>13.002.000381.SEI -PINI</v>
      </c>
      <c r="O760" s="47"/>
      <c r="P760" t="str">
        <f t="shared" si="64"/>
        <v>MDF-Man-0719/15</v>
      </c>
      <c r="R760" s="178">
        <v>19.444124546999998</v>
      </c>
      <c r="T760" s="62" t="s">
        <v>5220</v>
      </c>
    </row>
    <row r="761" spans="1:20" ht="27" customHeight="1">
      <c r="A761" s="207" t="s">
        <v>2972</v>
      </c>
      <c r="B761" s="13" t="str">
        <f t="shared" si="65"/>
        <v>MDF-Man-0720/15</v>
      </c>
      <c r="C761" s="12" t="str">
        <f t="shared" si="66"/>
        <v>13.002.000382.SEI -PINI</v>
      </c>
      <c r="D761" s="17" t="s">
        <v>643</v>
      </c>
      <c r="E761" s="16" t="s">
        <v>1</v>
      </c>
      <c r="F761" s="110">
        <v>6</v>
      </c>
      <c r="G761" s="12"/>
      <c r="H761" s="254"/>
      <c r="I761" s="90">
        <f t="shared" ref="I761:I824" si="67">ROUND(G761,2)</f>
        <v>0</v>
      </c>
      <c r="J761" s="90">
        <v>41.58</v>
      </c>
      <c r="K761" s="227" t="e">
        <f>VLOOKUP(D761,#REF!,2,FALSE)</f>
        <v>#REF!</v>
      </c>
      <c r="L761" s="47"/>
      <c r="M761" s="33" t="s">
        <v>7515</v>
      </c>
      <c r="N761" s="47" t="str">
        <f t="shared" si="63"/>
        <v>13.002.000382.SEI -PINI</v>
      </c>
      <c r="O761" s="47"/>
      <c r="P761" t="str">
        <f t="shared" si="64"/>
        <v>MDF-Man-0720/15</v>
      </c>
      <c r="R761" s="178">
        <v>33.044572894049992</v>
      </c>
      <c r="T761" s="62" t="s">
        <v>5221</v>
      </c>
    </row>
    <row r="762" spans="1:20" ht="27" customHeight="1">
      <c r="A762" s="207" t="s">
        <v>2973</v>
      </c>
      <c r="B762" s="13" t="str">
        <f t="shared" si="65"/>
        <v>MDF-Man-0721/15</v>
      </c>
      <c r="C762" s="12" t="str">
        <f t="shared" si="66"/>
        <v>13.002.000383.SEI -PINI</v>
      </c>
      <c r="D762" s="17" t="s">
        <v>644</v>
      </c>
      <c r="E762" s="16" t="s">
        <v>1</v>
      </c>
      <c r="F762" s="110">
        <v>6</v>
      </c>
      <c r="G762" s="12"/>
      <c r="H762" s="254"/>
      <c r="I762" s="90">
        <f t="shared" si="67"/>
        <v>0</v>
      </c>
      <c r="J762" s="90">
        <v>41.58</v>
      </c>
      <c r="K762" s="227" t="e">
        <f>VLOOKUP(D762,#REF!,2,FALSE)</f>
        <v>#REF!</v>
      </c>
      <c r="L762" s="47"/>
      <c r="M762" s="33" t="s">
        <v>7516</v>
      </c>
      <c r="N762" s="47" t="str">
        <f t="shared" si="63"/>
        <v>13.002.000383.SEI -PINI</v>
      </c>
      <c r="O762" s="47"/>
      <c r="P762" t="str">
        <f t="shared" si="64"/>
        <v>MDF-Man-0721/15</v>
      </c>
      <c r="R762" s="178">
        <v>33.044572894049992</v>
      </c>
      <c r="T762" s="62" t="s">
        <v>5222</v>
      </c>
    </row>
    <row r="763" spans="1:20" ht="27" customHeight="1">
      <c r="A763" s="207" t="s">
        <v>2974</v>
      </c>
      <c r="B763" s="13" t="str">
        <f t="shared" si="65"/>
        <v>MDF-Man-0722/15</v>
      </c>
      <c r="C763" s="12" t="str">
        <f t="shared" si="66"/>
        <v>13.002.000384.SEI -PINI</v>
      </c>
      <c r="D763" s="17" t="s">
        <v>645</v>
      </c>
      <c r="E763" s="16" t="s">
        <v>1</v>
      </c>
      <c r="F763" s="110">
        <v>7</v>
      </c>
      <c r="G763" s="12"/>
      <c r="H763" s="254"/>
      <c r="I763" s="90">
        <f t="shared" si="67"/>
        <v>0</v>
      </c>
      <c r="J763" s="90">
        <v>42.16</v>
      </c>
      <c r="K763" s="227" t="e">
        <f>VLOOKUP(D763,#REF!,2,FALSE)</f>
        <v>#REF!</v>
      </c>
      <c r="L763" s="47"/>
      <c r="M763" s="33" t="s">
        <v>7517</v>
      </c>
      <c r="N763" s="47" t="str">
        <f t="shared" si="63"/>
        <v>13.002.000384.SEI -PINI</v>
      </c>
      <c r="O763" s="47"/>
      <c r="P763" t="str">
        <f t="shared" si="64"/>
        <v>MDF-Man-0722/15</v>
      </c>
      <c r="R763" s="178">
        <v>33.506734392999995</v>
      </c>
      <c r="T763" s="62" t="s">
        <v>5223</v>
      </c>
    </row>
    <row r="764" spans="1:20" ht="27" customHeight="1">
      <c r="A764" s="207" t="s">
        <v>2975</v>
      </c>
      <c r="B764" s="13" t="str">
        <f t="shared" si="65"/>
        <v>MDF-Man-0723/15</v>
      </c>
      <c r="C764" s="12" t="str">
        <f t="shared" si="66"/>
        <v>13.002.000385.SEI -PINI</v>
      </c>
      <c r="D764" s="17" t="s">
        <v>646</v>
      </c>
      <c r="E764" s="16" t="s">
        <v>1</v>
      </c>
      <c r="F764" s="110">
        <v>6</v>
      </c>
      <c r="G764" s="12"/>
      <c r="H764" s="254"/>
      <c r="I764" s="90">
        <f t="shared" si="67"/>
        <v>0</v>
      </c>
      <c r="J764" s="90">
        <v>42.16</v>
      </c>
      <c r="K764" s="227" t="e">
        <f>VLOOKUP(D764,#REF!,2,FALSE)</f>
        <v>#REF!</v>
      </c>
      <c r="L764" s="47"/>
      <c r="M764" s="33" t="s">
        <v>7518</v>
      </c>
      <c r="N764" s="47" t="str">
        <f t="shared" si="63"/>
        <v>13.002.000385.SEI -PINI</v>
      </c>
      <c r="O764" s="47"/>
      <c r="P764" t="str">
        <f t="shared" si="64"/>
        <v>MDF-Man-0723/15</v>
      </c>
      <c r="R764" s="178">
        <v>33.506734392999995</v>
      </c>
      <c r="T764" s="62" t="s">
        <v>5224</v>
      </c>
    </row>
    <row r="765" spans="1:20" ht="27" customHeight="1">
      <c r="A765" s="207" t="s">
        <v>2976</v>
      </c>
      <c r="B765" s="13" t="str">
        <f t="shared" si="65"/>
        <v>MDF-Man-0724/15</v>
      </c>
      <c r="C765" s="12" t="str">
        <f t="shared" si="66"/>
        <v>13.002.000386.SEI -PINI</v>
      </c>
      <c r="D765" s="17" t="s">
        <v>647</v>
      </c>
      <c r="E765" s="16" t="s">
        <v>1</v>
      </c>
      <c r="F765" s="110">
        <v>8</v>
      </c>
      <c r="G765" s="12"/>
      <c r="H765" s="254"/>
      <c r="I765" s="90">
        <f t="shared" si="67"/>
        <v>0</v>
      </c>
      <c r="J765" s="90">
        <v>42.16</v>
      </c>
      <c r="K765" s="227" t="e">
        <f>VLOOKUP(D765,#REF!,2,FALSE)</f>
        <v>#REF!</v>
      </c>
      <c r="L765" s="47"/>
      <c r="M765" s="33" t="s">
        <v>7519</v>
      </c>
      <c r="N765" s="47" t="str">
        <f t="shared" si="63"/>
        <v>13.002.000386.SEI -PINI</v>
      </c>
      <c r="O765" s="47"/>
      <c r="P765" t="str">
        <f t="shared" si="64"/>
        <v>MDF-Man-0724/15</v>
      </c>
      <c r="R765" s="178">
        <v>33.506734392999995</v>
      </c>
      <c r="T765" s="62" t="s">
        <v>5225</v>
      </c>
    </row>
    <row r="766" spans="1:20" ht="27" customHeight="1">
      <c r="A766" s="207" t="s">
        <v>2977</v>
      </c>
      <c r="B766" s="13" t="str">
        <f t="shared" si="65"/>
        <v>MDF-Man-0725/15</v>
      </c>
      <c r="C766" s="12" t="str">
        <f t="shared" si="66"/>
        <v>13.002.000387.SEI -PINI</v>
      </c>
      <c r="D766" s="17" t="s">
        <v>648</v>
      </c>
      <c r="E766" s="16" t="s">
        <v>1</v>
      </c>
      <c r="F766" s="110">
        <v>9</v>
      </c>
      <c r="G766" s="12"/>
      <c r="H766" s="254"/>
      <c r="I766" s="90">
        <f t="shared" si="67"/>
        <v>0</v>
      </c>
      <c r="J766" s="90">
        <v>44.29</v>
      </c>
      <c r="K766" s="227" t="e">
        <f>VLOOKUP(D766,#REF!,2,FALSE)</f>
        <v>#REF!</v>
      </c>
      <c r="L766" s="47"/>
      <c r="M766" s="33" t="s">
        <v>7520</v>
      </c>
      <c r="N766" s="47" t="str">
        <f t="shared" si="63"/>
        <v>13.002.000387.SEI -PINI</v>
      </c>
      <c r="O766" s="47"/>
      <c r="P766" t="str">
        <f t="shared" si="64"/>
        <v>MDF-Man-0725/15</v>
      </c>
      <c r="R766" s="178">
        <v>35.196400577999995</v>
      </c>
      <c r="T766" s="62" t="s">
        <v>5226</v>
      </c>
    </row>
    <row r="767" spans="1:20" ht="27" customHeight="1">
      <c r="A767" s="207" t="s">
        <v>2978</v>
      </c>
      <c r="B767" s="13" t="str">
        <f t="shared" si="65"/>
        <v>MDF-Man-0726/15</v>
      </c>
      <c r="C767" s="12" t="str">
        <f t="shared" si="66"/>
        <v>13.002.000388.SEI -PINI</v>
      </c>
      <c r="D767" s="17" t="s">
        <v>649</v>
      </c>
      <c r="E767" s="16" t="s">
        <v>1</v>
      </c>
      <c r="F767" s="110">
        <v>6</v>
      </c>
      <c r="G767" s="12"/>
      <c r="H767" s="254"/>
      <c r="I767" s="90">
        <f t="shared" si="67"/>
        <v>0</v>
      </c>
      <c r="J767" s="90">
        <v>53.42</v>
      </c>
      <c r="K767" s="227" t="e">
        <f>VLOOKUP(D767,#REF!,2,FALSE)</f>
        <v>#REF!</v>
      </c>
      <c r="L767" s="47"/>
      <c r="M767" s="33" t="s">
        <v>7521</v>
      </c>
      <c r="N767" s="47" t="str">
        <f t="shared" si="63"/>
        <v>13.002.000388.SEI -PINI</v>
      </c>
      <c r="O767" s="47"/>
      <c r="P767" t="str">
        <f t="shared" si="64"/>
        <v>MDF-Man-0726/15</v>
      </c>
      <c r="R767" s="178">
        <v>42.453326532039995</v>
      </c>
      <c r="T767" s="62" t="s">
        <v>5227</v>
      </c>
    </row>
    <row r="768" spans="1:20" ht="27" customHeight="1">
      <c r="A768" s="207" t="s">
        <v>2979</v>
      </c>
      <c r="B768" s="13" t="str">
        <f t="shared" si="65"/>
        <v>MDF-Man-0727/15</v>
      </c>
      <c r="C768" s="12" t="str">
        <f t="shared" si="66"/>
        <v>13.002.000389.SEI -PINI</v>
      </c>
      <c r="D768" s="17" t="s">
        <v>650</v>
      </c>
      <c r="E768" s="16" t="s">
        <v>1</v>
      </c>
      <c r="F768" s="110">
        <v>6</v>
      </c>
      <c r="G768" s="12"/>
      <c r="H768" s="254"/>
      <c r="I768" s="90">
        <f t="shared" si="67"/>
        <v>0</v>
      </c>
      <c r="J768" s="90">
        <v>55.77</v>
      </c>
      <c r="K768" s="227" t="e">
        <f>VLOOKUP(D768,#REF!,2,FALSE)</f>
        <v>#REF!</v>
      </c>
      <c r="L768" s="47"/>
      <c r="M768" s="33" t="s">
        <v>7522</v>
      </c>
      <c r="N768" s="47" t="str">
        <f t="shared" si="63"/>
        <v>13.002.000389.SEI -PINI</v>
      </c>
      <c r="O768" s="47"/>
      <c r="P768" t="str">
        <f t="shared" si="64"/>
        <v>MDF-Man-0727/15</v>
      </c>
      <c r="R768" s="178">
        <v>44.318584056000006</v>
      </c>
      <c r="T768" s="62" t="s">
        <v>5228</v>
      </c>
    </row>
    <row r="769" spans="1:20" ht="27" customHeight="1">
      <c r="A769" s="207" t="s">
        <v>2980</v>
      </c>
      <c r="B769" s="13" t="str">
        <f t="shared" si="65"/>
        <v>MDF-Man-0728/15</v>
      </c>
      <c r="C769" s="12" t="str">
        <f t="shared" si="66"/>
        <v>13.002.000390.SEI -PINI</v>
      </c>
      <c r="D769" s="17" t="s">
        <v>651</v>
      </c>
      <c r="E769" s="16" t="s">
        <v>1</v>
      </c>
      <c r="F769" s="110">
        <v>12</v>
      </c>
      <c r="G769" s="12"/>
      <c r="H769" s="254"/>
      <c r="I769" s="90">
        <f t="shared" si="67"/>
        <v>0</v>
      </c>
      <c r="J769" s="90">
        <v>54.1</v>
      </c>
      <c r="K769" s="227" t="e">
        <f>VLOOKUP(D769,#REF!,2,FALSE)</f>
        <v>#REF!</v>
      </c>
      <c r="L769" s="47"/>
      <c r="M769" s="33" t="s">
        <v>7523</v>
      </c>
      <c r="N769" s="47" t="str">
        <f t="shared" si="63"/>
        <v>13.002.000390.SEI -PINI</v>
      </c>
      <c r="O769" s="47"/>
      <c r="P769" t="str">
        <f t="shared" si="64"/>
        <v>MDF-Man-0728/15</v>
      </c>
      <c r="R769" s="178">
        <v>42.9912035296</v>
      </c>
      <c r="T769" s="62" t="s">
        <v>5229</v>
      </c>
    </row>
    <row r="770" spans="1:20" ht="27" customHeight="1">
      <c r="A770" s="207" t="s">
        <v>2981</v>
      </c>
      <c r="B770" s="13" t="str">
        <f t="shared" si="65"/>
        <v>MDF-Man-0729/15</v>
      </c>
      <c r="C770" s="12" t="str">
        <f t="shared" si="66"/>
        <v>13.002.000391.SEI -PINI</v>
      </c>
      <c r="D770" s="17" t="s">
        <v>652</v>
      </c>
      <c r="E770" s="16" t="s">
        <v>1</v>
      </c>
      <c r="F770" s="110">
        <v>14</v>
      </c>
      <c r="G770" s="12"/>
      <c r="H770" s="254"/>
      <c r="I770" s="90">
        <f t="shared" si="67"/>
        <v>0</v>
      </c>
      <c r="J770" s="90">
        <v>92.69</v>
      </c>
      <c r="K770" s="227" t="e">
        <f>VLOOKUP(D770,#REF!,2,FALSE)</f>
        <v>#REF!</v>
      </c>
      <c r="L770" s="47"/>
      <c r="M770" s="33" t="s">
        <v>7524</v>
      </c>
      <c r="N770" s="47" t="str">
        <f t="shared" si="63"/>
        <v>13.002.000391.SEI -PINI</v>
      </c>
      <c r="O770" s="47"/>
      <c r="P770" t="str">
        <f t="shared" si="64"/>
        <v>MDF-Man-0729/15</v>
      </c>
      <c r="R770" s="178">
        <v>73.653071298599997</v>
      </c>
      <c r="T770" s="62" t="s">
        <v>5230</v>
      </c>
    </row>
    <row r="771" spans="1:20" ht="27" customHeight="1">
      <c r="A771" s="207" t="s">
        <v>2982</v>
      </c>
      <c r="B771" s="13" t="str">
        <f t="shared" si="65"/>
        <v>MDF-Man-0730/15</v>
      </c>
      <c r="C771" s="12" t="str">
        <f t="shared" si="66"/>
        <v>13.002.000392.SEI -PINI</v>
      </c>
      <c r="D771" s="17" t="s">
        <v>653</v>
      </c>
      <c r="E771" s="16" t="s">
        <v>1</v>
      </c>
      <c r="F771" s="110">
        <v>12</v>
      </c>
      <c r="G771" s="12"/>
      <c r="H771" s="254"/>
      <c r="I771" s="90">
        <f t="shared" si="67"/>
        <v>0</v>
      </c>
      <c r="J771" s="90">
        <v>96.52</v>
      </c>
      <c r="K771" s="227" t="e">
        <f>VLOOKUP(D771,#REF!,2,FALSE)</f>
        <v>#REF!</v>
      </c>
      <c r="L771" s="47"/>
      <c r="M771" s="33" t="s">
        <v>7525</v>
      </c>
      <c r="N771" s="47" t="str">
        <f t="shared" si="63"/>
        <v>13.002.000392.SEI -PINI</v>
      </c>
      <c r="O771" s="47"/>
      <c r="P771" t="str">
        <f t="shared" si="64"/>
        <v>MDF-Man-0730/15</v>
      </c>
      <c r="R771" s="178">
        <v>76.697016411600003</v>
      </c>
      <c r="T771" s="62" t="s">
        <v>5231</v>
      </c>
    </row>
    <row r="772" spans="1:20" ht="27" customHeight="1">
      <c r="A772" s="207" t="s">
        <v>2983</v>
      </c>
      <c r="B772" s="13" t="str">
        <f t="shared" si="65"/>
        <v>MDF-Man-0731/15</v>
      </c>
      <c r="C772" s="12" t="str">
        <f t="shared" si="66"/>
        <v>13.002.000393.SEI -PINI</v>
      </c>
      <c r="D772" s="17" t="s">
        <v>654</v>
      </c>
      <c r="E772" s="16" t="s">
        <v>1</v>
      </c>
      <c r="F772" s="110">
        <v>2</v>
      </c>
      <c r="G772" s="12"/>
      <c r="H772" s="254"/>
      <c r="I772" s="90">
        <f t="shared" si="67"/>
        <v>0</v>
      </c>
      <c r="J772" s="90">
        <v>115.34</v>
      </c>
      <c r="K772" s="227" t="e">
        <f>VLOOKUP(D772,#REF!,2,FALSE)</f>
        <v>#REF!</v>
      </c>
      <c r="L772" s="47"/>
      <c r="M772" s="33" t="s">
        <v>7526</v>
      </c>
      <c r="N772" s="47" t="str">
        <f t="shared" si="63"/>
        <v>13.002.000393.SEI -PINI</v>
      </c>
      <c r="O772" s="47"/>
      <c r="P772" t="str">
        <f t="shared" si="64"/>
        <v>MDF-Man-0731/15</v>
      </c>
      <c r="R772" s="178">
        <v>91.65939132039999</v>
      </c>
      <c r="T772" s="62" t="s">
        <v>5232</v>
      </c>
    </row>
    <row r="773" spans="1:20" ht="27" customHeight="1">
      <c r="A773" s="207" t="s">
        <v>2984</v>
      </c>
      <c r="B773" s="13" t="str">
        <f t="shared" si="65"/>
        <v>MDF-Man-0732/15</v>
      </c>
      <c r="C773" s="12" t="str">
        <f t="shared" si="66"/>
        <v>13.002.000394.SEI -PINI</v>
      </c>
      <c r="D773" s="17" t="s">
        <v>655</v>
      </c>
      <c r="E773" s="16" t="s">
        <v>1</v>
      </c>
      <c r="F773" s="110">
        <v>2</v>
      </c>
      <c r="G773" s="12"/>
      <c r="H773" s="254"/>
      <c r="I773" s="90">
        <f t="shared" si="67"/>
        <v>0</v>
      </c>
      <c r="J773" s="90">
        <v>175.07</v>
      </c>
      <c r="K773" s="227" t="e">
        <f>VLOOKUP(D773,#REF!,2,FALSE)</f>
        <v>#REF!</v>
      </c>
      <c r="L773" s="47"/>
      <c r="M773" s="33" t="s">
        <v>7527</v>
      </c>
      <c r="N773" s="47" t="str">
        <f t="shared" si="63"/>
        <v>13.002.000394.SEI -PINI</v>
      </c>
      <c r="O773" s="47"/>
      <c r="P773" t="str">
        <f t="shared" si="64"/>
        <v>MDF-Man-0732/15</v>
      </c>
      <c r="R773" s="178">
        <v>139.12184392380001</v>
      </c>
      <c r="T773" s="62" t="s">
        <v>5233</v>
      </c>
    </row>
    <row r="774" spans="1:20" ht="27" customHeight="1">
      <c r="A774" s="207" t="s">
        <v>2985</v>
      </c>
      <c r="B774" s="13" t="str">
        <f t="shared" si="65"/>
        <v>MDF-Man-0733/15</v>
      </c>
      <c r="C774" s="12" t="str">
        <f t="shared" si="66"/>
        <v>13.002.000395.SEI -PINI</v>
      </c>
      <c r="D774" s="17" t="s">
        <v>656</v>
      </c>
      <c r="E774" s="16" t="s">
        <v>1</v>
      </c>
      <c r="F774" s="110">
        <v>2</v>
      </c>
      <c r="G774" s="12"/>
      <c r="H774" s="254"/>
      <c r="I774" s="90">
        <f t="shared" si="67"/>
        <v>0</v>
      </c>
      <c r="J774" s="90">
        <v>220.3</v>
      </c>
      <c r="K774" s="227" t="e">
        <f>VLOOKUP(D774,#REF!,2,FALSE)</f>
        <v>#REF!</v>
      </c>
      <c r="L774" s="47"/>
      <c r="M774" s="33" t="s">
        <v>7528</v>
      </c>
      <c r="N774" s="47" t="str">
        <f t="shared" si="63"/>
        <v>13.002.000395.SEI -PINI</v>
      </c>
      <c r="O774" s="47"/>
      <c r="P774" t="str">
        <f t="shared" si="64"/>
        <v>MDF-Man-0733/15</v>
      </c>
      <c r="R774" s="178">
        <v>175.06344912634</v>
      </c>
      <c r="T774" s="62" t="s">
        <v>5234</v>
      </c>
    </row>
    <row r="775" spans="1:20" ht="27" customHeight="1">
      <c r="A775" s="207" t="s">
        <v>2986</v>
      </c>
      <c r="B775" s="13" t="str">
        <f t="shared" si="65"/>
        <v>MDF-Man-0734/15</v>
      </c>
      <c r="C775" s="12" t="str">
        <f t="shared" si="66"/>
        <v>13.002.000396.SEI -PINI</v>
      </c>
      <c r="D775" s="17" t="s">
        <v>657</v>
      </c>
      <c r="E775" s="16" t="s">
        <v>1</v>
      </c>
      <c r="F775" s="110">
        <v>2</v>
      </c>
      <c r="G775" s="12"/>
      <c r="H775" s="254"/>
      <c r="I775" s="90">
        <f t="shared" si="67"/>
        <v>0</v>
      </c>
      <c r="J775" s="90">
        <v>412.34</v>
      </c>
      <c r="K775" s="227" t="e">
        <f>VLOOKUP(D775,#REF!,2,FALSE)</f>
        <v>#REF!</v>
      </c>
      <c r="L775" s="47"/>
      <c r="M775" s="33" t="s">
        <v>7529</v>
      </c>
      <c r="N775" s="47" t="str">
        <f t="shared" si="63"/>
        <v>13.002.000396.SEI -PINI</v>
      </c>
      <c r="O775" s="47"/>
      <c r="P775" t="str">
        <f t="shared" si="64"/>
        <v>MDF-Man-0734/15</v>
      </c>
      <c r="R775" s="178">
        <v>327.6699672336</v>
      </c>
      <c r="T775" s="62" t="s">
        <v>5235</v>
      </c>
    </row>
    <row r="776" spans="1:20" ht="27" customHeight="1">
      <c r="A776" s="207" t="s">
        <v>2987</v>
      </c>
      <c r="B776" s="13" t="str">
        <f t="shared" si="65"/>
        <v>MDF-Man-0735/15</v>
      </c>
      <c r="C776" s="12" t="str">
        <f t="shared" si="66"/>
        <v>13.002.000397.SEI -PINI</v>
      </c>
      <c r="D776" s="17" t="s">
        <v>658</v>
      </c>
      <c r="E776" s="16" t="s">
        <v>1</v>
      </c>
      <c r="F776" s="110">
        <v>11</v>
      </c>
      <c r="G776" s="12"/>
      <c r="H776" s="254"/>
      <c r="I776" s="90">
        <f t="shared" si="67"/>
        <v>0</v>
      </c>
      <c r="J776" s="90">
        <v>49.41</v>
      </c>
      <c r="K776" s="227" t="e">
        <f>VLOOKUP(D776,#REF!,2,FALSE)</f>
        <v>#REF!</v>
      </c>
      <c r="L776" s="47"/>
      <c r="M776" s="33" t="s">
        <v>7530</v>
      </c>
      <c r="N776" s="47" t="str">
        <f t="shared" si="63"/>
        <v>13.002.000397.SEI -PINI</v>
      </c>
      <c r="O776" s="47"/>
      <c r="P776" t="str">
        <f t="shared" si="64"/>
        <v>MDF-Man-0735/15</v>
      </c>
      <c r="R776" s="178">
        <v>39.265663699999998</v>
      </c>
      <c r="T776" s="62" t="s">
        <v>5236</v>
      </c>
    </row>
    <row r="777" spans="1:20" ht="27" customHeight="1">
      <c r="A777" s="207" t="s">
        <v>2988</v>
      </c>
      <c r="B777" s="13" t="str">
        <f t="shared" si="65"/>
        <v>MDF-Man-0736/15</v>
      </c>
      <c r="C777" s="12" t="str">
        <f t="shared" si="66"/>
        <v>13.002.000398.SEI -PINI</v>
      </c>
      <c r="D777" s="17" t="s">
        <v>659</v>
      </c>
      <c r="E777" s="16" t="s">
        <v>1</v>
      </c>
      <c r="F777" s="110">
        <v>2</v>
      </c>
      <c r="G777" s="12"/>
      <c r="H777" s="254"/>
      <c r="I777" s="90">
        <f t="shared" si="67"/>
        <v>0</v>
      </c>
      <c r="J777" s="90">
        <v>642.07000000000005</v>
      </c>
      <c r="K777" s="227" t="e">
        <f>VLOOKUP(D777,#REF!,2,FALSE)</f>
        <v>#REF!</v>
      </c>
      <c r="L777" s="47"/>
      <c r="M777" s="33" t="s">
        <v>7531</v>
      </c>
      <c r="N777" s="47" t="str">
        <f t="shared" si="63"/>
        <v>13.002.000398.SEI -PINI</v>
      </c>
      <c r="O777" s="47"/>
      <c r="P777" t="str">
        <f t="shared" si="64"/>
        <v>MDF-Man-0736/15</v>
      </c>
      <c r="R777" s="178">
        <v>510.22408174370997</v>
      </c>
      <c r="T777" s="62" t="s">
        <v>5237</v>
      </c>
    </row>
    <row r="778" spans="1:20" ht="27" customHeight="1">
      <c r="A778" s="207" t="s">
        <v>2989</v>
      </c>
      <c r="B778" s="13" t="str">
        <f t="shared" si="65"/>
        <v>MDF-Man-0737/15</v>
      </c>
      <c r="C778" s="12" t="str">
        <f t="shared" si="66"/>
        <v>13.002.000399.SEI -PINI</v>
      </c>
      <c r="D778" s="17" t="s">
        <v>660</v>
      </c>
      <c r="E778" s="16" t="s">
        <v>1</v>
      </c>
      <c r="F778" s="110">
        <v>5</v>
      </c>
      <c r="G778" s="12"/>
      <c r="H778" s="254"/>
      <c r="I778" s="90">
        <f t="shared" si="67"/>
        <v>0</v>
      </c>
      <c r="J778" s="90">
        <v>52.34</v>
      </c>
      <c r="K778" s="227" t="e">
        <f>VLOOKUP(D778,#REF!,2,FALSE)</f>
        <v>#REF!</v>
      </c>
      <c r="L778" s="47"/>
      <c r="M778" s="33" t="s">
        <v>7532</v>
      </c>
      <c r="N778" s="47" t="str">
        <f t="shared" si="63"/>
        <v>13.002.000399.SEI -PINI</v>
      </c>
      <c r="O778" s="47"/>
      <c r="P778" t="str">
        <f t="shared" si="64"/>
        <v>MDF-Man-0737/15</v>
      </c>
      <c r="R778" s="178">
        <v>41.591551310680003</v>
      </c>
      <c r="T778" s="62" t="s">
        <v>5238</v>
      </c>
    </row>
    <row r="779" spans="1:20" ht="27" customHeight="1">
      <c r="A779" s="207" t="s">
        <v>2990</v>
      </c>
      <c r="B779" s="13" t="str">
        <f t="shared" si="65"/>
        <v>MDF-Man-0738/15</v>
      </c>
      <c r="C779" s="12" t="str">
        <f t="shared" si="66"/>
        <v>13.002.000400.SEI -PINI</v>
      </c>
      <c r="D779" s="17" t="s">
        <v>661</v>
      </c>
      <c r="E779" s="16" t="s">
        <v>1</v>
      </c>
      <c r="F779" s="110">
        <v>6</v>
      </c>
      <c r="G779" s="12"/>
      <c r="H779" s="254"/>
      <c r="I779" s="90">
        <f t="shared" si="67"/>
        <v>0</v>
      </c>
      <c r="J779" s="90">
        <v>56.03</v>
      </c>
      <c r="K779" s="227" t="e">
        <f>VLOOKUP(D779,#REF!,2,FALSE)</f>
        <v>#REF!</v>
      </c>
      <c r="L779" s="47"/>
      <c r="M779" s="33" t="s">
        <v>7533</v>
      </c>
      <c r="N779" s="47" t="str">
        <f t="shared" si="63"/>
        <v>13.002.000400.SEI -PINI</v>
      </c>
      <c r="O779" s="47"/>
      <c r="P779" t="str">
        <f t="shared" si="64"/>
        <v>MDF-Man-0738/15</v>
      </c>
      <c r="R779" s="178">
        <v>44.526075205399991</v>
      </c>
      <c r="T779" s="62" t="s">
        <v>5239</v>
      </c>
    </row>
    <row r="780" spans="1:20" ht="27" customHeight="1">
      <c r="A780" s="207" t="s">
        <v>2991</v>
      </c>
      <c r="B780" s="13" t="str">
        <f t="shared" si="65"/>
        <v>MDF-Man-0739/15</v>
      </c>
      <c r="C780" s="12" t="str">
        <f t="shared" si="66"/>
        <v>13.002.000401.SEI -PINI</v>
      </c>
      <c r="D780" s="17" t="s">
        <v>662</v>
      </c>
      <c r="E780" s="16" t="s">
        <v>1</v>
      </c>
      <c r="F780" s="110">
        <v>5</v>
      </c>
      <c r="G780" s="12"/>
      <c r="H780" s="254"/>
      <c r="I780" s="90">
        <f t="shared" si="67"/>
        <v>0</v>
      </c>
      <c r="J780" s="90">
        <v>94.55</v>
      </c>
      <c r="K780" s="227" t="e">
        <f>VLOOKUP(D780,#REF!,2,FALSE)</f>
        <v>#REF!</v>
      </c>
      <c r="L780" s="47"/>
      <c r="M780" s="33" t="s">
        <v>7534</v>
      </c>
      <c r="N780" s="47" t="str">
        <f t="shared" si="63"/>
        <v>13.002.000401.SEI -PINI</v>
      </c>
      <c r="O780" s="47"/>
      <c r="P780" t="str">
        <f t="shared" si="64"/>
        <v>MDF-Man-0739/15</v>
      </c>
      <c r="R780" s="178">
        <v>75.134537308919988</v>
      </c>
      <c r="T780" s="62" t="s">
        <v>5240</v>
      </c>
    </row>
    <row r="781" spans="1:20" ht="27" customHeight="1">
      <c r="A781" s="207" t="s">
        <v>2992</v>
      </c>
      <c r="B781" s="13" t="str">
        <f t="shared" si="65"/>
        <v>MDF-Man-0740/15</v>
      </c>
      <c r="C781" s="12" t="str">
        <f t="shared" si="66"/>
        <v>13.002.000402.SEI -PINI</v>
      </c>
      <c r="D781" s="17" t="s">
        <v>663</v>
      </c>
      <c r="E781" s="16" t="s">
        <v>1</v>
      </c>
      <c r="F781" s="110">
        <v>2</v>
      </c>
      <c r="G781" s="12"/>
      <c r="H781" s="254"/>
      <c r="I781" s="90">
        <f t="shared" si="67"/>
        <v>0</v>
      </c>
      <c r="J781" s="90">
        <v>95.24</v>
      </c>
      <c r="K781" s="227" t="e">
        <f>VLOOKUP(D781,#REF!,2,FALSE)</f>
        <v>#REF!</v>
      </c>
      <c r="L781" s="47"/>
      <c r="M781" s="33" t="s">
        <v>7535</v>
      </c>
      <c r="N781" s="47" t="str">
        <f t="shared" si="63"/>
        <v>13.002.000402.SEI -PINI</v>
      </c>
      <c r="O781" s="47"/>
      <c r="P781" t="str">
        <f t="shared" si="64"/>
        <v>MDF-Man-0740/15</v>
      </c>
      <c r="R781" s="178">
        <v>75.685563822399999</v>
      </c>
      <c r="T781" s="62" t="s">
        <v>5241</v>
      </c>
    </row>
    <row r="782" spans="1:20" ht="27" customHeight="1">
      <c r="A782" s="207" t="s">
        <v>2993</v>
      </c>
      <c r="B782" s="13" t="str">
        <f t="shared" si="65"/>
        <v>MDF-Man-0741/15</v>
      </c>
      <c r="C782" s="12" t="str">
        <f t="shared" si="66"/>
        <v>13.002.000403.SEI -PINI</v>
      </c>
      <c r="D782" s="17" t="s">
        <v>664</v>
      </c>
      <c r="E782" s="16" t="s">
        <v>1</v>
      </c>
      <c r="F782" s="110">
        <v>2</v>
      </c>
      <c r="G782" s="12"/>
      <c r="H782" s="254"/>
      <c r="I782" s="90">
        <f t="shared" si="67"/>
        <v>0</v>
      </c>
      <c r="J782" s="90">
        <v>92.04</v>
      </c>
      <c r="K782" s="227" t="e">
        <f>VLOOKUP(D782,#REF!,2,FALSE)</f>
        <v>#REF!</v>
      </c>
      <c r="L782" s="47"/>
      <c r="M782" s="33" t="s">
        <v>7536</v>
      </c>
      <c r="N782" s="47" t="str">
        <f t="shared" si="63"/>
        <v>13.002.000403.SEI -PINI</v>
      </c>
      <c r="O782" s="47"/>
      <c r="P782" t="str">
        <f t="shared" si="64"/>
        <v>MDF-Man-0741/15</v>
      </c>
      <c r="R782" s="178">
        <v>73.139430525400002</v>
      </c>
      <c r="T782" s="62" t="s">
        <v>5242</v>
      </c>
    </row>
    <row r="783" spans="1:20" ht="27" customHeight="1">
      <c r="A783" s="207" t="s">
        <v>2994</v>
      </c>
      <c r="B783" s="13" t="str">
        <f t="shared" si="65"/>
        <v>MDF-Man-0742/15</v>
      </c>
      <c r="C783" s="12" t="str">
        <f t="shared" si="66"/>
        <v>13.002.000404.SEI -PINI</v>
      </c>
      <c r="D783" s="17" t="s">
        <v>665</v>
      </c>
      <c r="E783" s="16" t="s">
        <v>1</v>
      </c>
      <c r="F783" s="110">
        <v>2</v>
      </c>
      <c r="G783" s="12"/>
      <c r="H783" s="254"/>
      <c r="I783" s="90">
        <f t="shared" si="67"/>
        <v>0</v>
      </c>
      <c r="J783" s="90">
        <v>129.47</v>
      </c>
      <c r="K783" s="227" t="e">
        <f>VLOOKUP(D783,#REF!,2,FALSE)</f>
        <v>#REF!</v>
      </c>
      <c r="L783" s="47"/>
      <c r="M783" s="33" t="s">
        <v>7537</v>
      </c>
      <c r="N783" s="47" t="str">
        <f t="shared" si="63"/>
        <v>13.002.000404.SEI -PINI</v>
      </c>
      <c r="O783" s="47"/>
      <c r="P783" t="str">
        <f t="shared" si="64"/>
        <v>MDF-Man-0742/15</v>
      </c>
      <c r="R783" s="178">
        <v>102.88709339079999</v>
      </c>
      <c r="T783" s="62" t="s">
        <v>5243</v>
      </c>
    </row>
    <row r="784" spans="1:20" ht="27" customHeight="1">
      <c r="A784" s="207" t="s">
        <v>2995</v>
      </c>
      <c r="B784" s="13" t="str">
        <f t="shared" si="65"/>
        <v>MDF-Man-0743/15</v>
      </c>
      <c r="C784" s="12" t="str">
        <f t="shared" si="66"/>
        <v>13.002.000405.SEI -PINI</v>
      </c>
      <c r="D784" s="17" t="s">
        <v>666</v>
      </c>
      <c r="E784" s="16" t="s">
        <v>1</v>
      </c>
      <c r="F784" s="110">
        <v>2</v>
      </c>
      <c r="G784" s="12"/>
      <c r="H784" s="254"/>
      <c r="I784" s="90">
        <f t="shared" si="67"/>
        <v>0</v>
      </c>
      <c r="J784" s="90">
        <v>153.41</v>
      </c>
      <c r="K784" s="227" t="e">
        <f>VLOOKUP(D784,#REF!,2,FALSE)</f>
        <v>#REF!</v>
      </c>
      <c r="L784" s="47"/>
      <c r="M784" s="33" t="s">
        <v>7538</v>
      </c>
      <c r="N784" s="47" t="str">
        <f t="shared" si="63"/>
        <v>13.002.000405.SEI -PINI</v>
      </c>
      <c r="O784" s="47"/>
      <c r="P784" t="str">
        <f t="shared" si="64"/>
        <v>MDF-Man-0743/15</v>
      </c>
      <c r="R784" s="178">
        <v>121.90815629054998</v>
      </c>
      <c r="T784" s="62" t="s">
        <v>5244</v>
      </c>
    </row>
    <row r="785" spans="1:20" ht="27" customHeight="1">
      <c r="A785" s="207" t="s">
        <v>2996</v>
      </c>
      <c r="B785" s="13" t="str">
        <f t="shared" si="65"/>
        <v>MDF-Man-0744/15</v>
      </c>
      <c r="C785" s="12" t="str">
        <f t="shared" si="66"/>
        <v>13.002.000406.SEI -PINI</v>
      </c>
      <c r="D785" s="17" t="s">
        <v>667</v>
      </c>
      <c r="E785" s="16" t="s">
        <v>1</v>
      </c>
      <c r="F785" s="110">
        <v>2</v>
      </c>
      <c r="G785" s="12"/>
      <c r="H785" s="254"/>
      <c r="I785" s="90">
        <f t="shared" si="67"/>
        <v>0</v>
      </c>
      <c r="J785" s="90">
        <v>261.5</v>
      </c>
      <c r="K785" s="227" t="e">
        <f>VLOOKUP(D785,#REF!,2,FALSE)</f>
        <v>#REF!</v>
      </c>
      <c r="L785" s="47"/>
      <c r="M785" s="33" t="s">
        <v>7539</v>
      </c>
      <c r="N785" s="47" t="str">
        <f t="shared" si="63"/>
        <v>13.002.000406.SEI -PINI</v>
      </c>
      <c r="O785" s="47"/>
      <c r="P785" t="str">
        <f t="shared" si="64"/>
        <v>MDF-Man-0744/15</v>
      </c>
      <c r="R785" s="178">
        <v>207.7997951035</v>
      </c>
      <c r="T785" s="62" t="s">
        <v>5245</v>
      </c>
    </row>
    <row r="786" spans="1:20" ht="27" customHeight="1">
      <c r="A786" s="207" t="s">
        <v>2997</v>
      </c>
      <c r="B786" s="13" t="str">
        <f t="shared" si="65"/>
        <v>MDF-Man-0745/15</v>
      </c>
      <c r="C786" s="12" t="str">
        <f t="shared" si="66"/>
        <v>13.002.000407.SEI -PINI</v>
      </c>
      <c r="D786" s="17" t="s">
        <v>668</v>
      </c>
      <c r="E786" s="16" t="s">
        <v>1</v>
      </c>
      <c r="F786" s="110">
        <v>13</v>
      </c>
      <c r="G786" s="12"/>
      <c r="H786" s="254"/>
      <c r="I786" s="90">
        <f t="shared" si="67"/>
        <v>0</v>
      </c>
      <c r="J786" s="90">
        <v>73.28</v>
      </c>
      <c r="K786" s="227" t="e">
        <f>VLOOKUP(D786,#REF!,2,FALSE)</f>
        <v>#REF!</v>
      </c>
      <c r="L786" s="47"/>
      <c r="M786" s="33" t="s">
        <v>7540</v>
      </c>
      <c r="N786" s="47" t="str">
        <f t="shared" si="63"/>
        <v>13.002.000407.SEI -PINI</v>
      </c>
      <c r="O786" s="47"/>
      <c r="P786" t="str">
        <f t="shared" si="64"/>
        <v>MDF-Man-0745/15</v>
      </c>
      <c r="R786" s="178">
        <v>58.229820314880001</v>
      </c>
      <c r="T786" s="62" t="s">
        <v>5246</v>
      </c>
    </row>
    <row r="787" spans="1:20" ht="27" customHeight="1">
      <c r="A787" s="207" t="s">
        <v>2998</v>
      </c>
      <c r="B787" s="13" t="str">
        <f t="shared" si="65"/>
        <v>MDF-Man-0746/15</v>
      </c>
      <c r="C787" s="12" t="str">
        <f t="shared" si="66"/>
        <v>13.002.000408.SEI -PINI</v>
      </c>
      <c r="D787" s="17" t="s">
        <v>669</v>
      </c>
      <c r="E787" s="16" t="s">
        <v>1</v>
      </c>
      <c r="F787" s="110">
        <v>13</v>
      </c>
      <c r="G787" s="12"/>
      <c r="H787" s="254"/>
      <c r="I787" s="90">
        <f t="shared" si="67"/>
        <v>0</v>
      </c>
      <c r="J787" s="90">
        <v>68.260000000000005</v>
      </c>
      <c r="K787" s="227" t="e">
        <f>VLOOKUP(D787,#REF!,2,FALSE)</f>
        <v>#REF!</v>
      </c>
      <c r="L787" s="47"/>
      <c r="M787" s="33" t="s">
        <v>7541</v>
      </c>
      <c r="N787" s="47" t="str">
        <f t="shared" si="63"/>
        <v>13.002.000408.SEI -PINI</v>
      </c>
      <c r="O787" s="47"/>
      <c r="P787" t="str">
        <f t="shared" si="64"/>
        <v>MDF-Man-0746/15</v>
      </c>
      <c r="R787" s="178">
        <v>54.247294953229989</v>
      </c>
      <c r="T787" s="62" t="s">
        <v>5247</v>
      </c>
    </row>
    <row r="788" spans="1:20" ht="27" customHeight="1">
      <c r="A788" s="207" t="s">
        <v>2999</v>
      </c>
      <c r="B788" s="13" t="str">
        <f t="shared" si="65"/>
        <v>MDF-Man-0747/15</v>
      </c>
      <c r="C788" s="12" t="str">
        <f t="shared" si="66"/>
        <v>13.002.000409.SEI -PINI</v>
      </c>
      <c r="D788" s="17" t="s">
        <v>670</v>
      </c>
      <c r="E788" s="16" t="s">
        <v>1</v>
      </c>
      <c r="F788" s="110">
        <v>12</v>
      </c>
      <c r="G788" s="12"/>
      <c r="H788" s="254"/>
      <c r="I788" s="90">
        <f t="shared" si="67"/>
        <v>0</v>
      </c>
      <c r="J788" s="90">
        <v>52.55</v>
      </c>
      <c r="K788" s="227" t="e">
        <f>VLOOKUP(D788,#REF!,2,FALSE)</f>
        <v>#REF!</v>
      </c>
      <c r="L788" s="47"/>
      <c r="M788" s="33" t="s">
        <v>7542</v>
      </c>
      <c r="N788" s="47" t="str">
        <f t="shared" si="63"/>
        <v>13.002.000409.SEI -PINI</v>
      </c>
      <c r="O788" s="47"/>
      <c r="P788" t="str">
        <f t="shared" si="64"/>
        <v>MDF-Man-0747/15</v>
      </c>
      <c r="R788" s="178">
        <v>41.760180514239998</v>
      </c>
      <c r="T788" s="62" t="s">
        <v>5248</v>
      </c>
    </row>
    <row r="789" spans="1:20" ht="27" customHeight="1">
      <c r="A789" s="207" t="s">
        <v>3000</v>
      </c>
      <c r="B789" s="13" t="str">
        <f t="shared" si="65"/>
        <v>MDF-Man-0748/15</v>
      </c>
      <c r="C789" s="12" t="str">
        <f t="shared" si="66"/>
        <v>13.002.000410.SEI -PINI</v>
      </c>
      <c r="D789" s="17" t="s">
        <v>671</v>
      </c>
      <c r="E789" s="16" t="s">
        <v>1</v>
      </c>
      <c r="F789" s="110">
        <v>13</v>
      </c>
      <c r="G789" s="12"/>
      <c r="H789" s="254"/>
      <c r="I789" s="90">
        <f t="shared" si="67"/>
        <v>0</v>
      </c>
      <c r="J789" s="90">
        <v>92.48</v>
      </c>
      <c r="K789" s="227" t="e">
        <f>VLOOKUP(D789,#REF!,2,FALSE)</f>
        <v>#REF!</v>
      </c>
      <c r="L789" s="47"/>
      <c r="M789" s="33" t="s">
        <v>7543</v>
      </c>
      <c r="N789" s="47" t="str">
        <f t="shared" si="63"/>
        <v>13.002.000410.SEI -PINI</v>
      </c>
      <c r="O789" s="47"/>
      <c r="P789" t="str">
        <f t="shared" si="64"/>
        <v>MDF-Man-0748/15</v>
      </c>
      <c r="R789" s="178">
        <v>73.4930712986</v>
      </c>
      <c r="T789" s="62" t="s">
        <v>5249</v>
      </c>
    </row>
    <row r="790" spans="1:20" ht="27" customHeight="1">
      <c r="A790" s="207" t="s">
        <v>3001</v>
      </c>
      <c r="B790" s="13" t="str">
        <f t="shared" si="65"/>
        <v>MDF-Man-0749/15</v>
      </c>
      <c r="C790" s="12" t="str">
        <f t="shared" si="66"/>
        <v>13.002.000411.SEI -PINI</v>
      </c>
      <c r="D790" s="17" t="s">
        <v>672</v>
      </c>
      <c r="E790" s="16" t="s">
        <v>1</v>
      </c>
      <c r="F790" s="110">
        <v>11</v>
      </c>
      <c r="G790" s="12"/>
      <c r="H790" s="254"/>
      <c r="I790" s="90">
        <f t="shared" si="67"/>
        <v>0</v>
      </c>
      <c r="J790" s="90">
        <v>91.87</v>
      </c>
      <c r="K790" s="227" t="e">
        <f>VLOOKUP(D790,#REF!,2,FALSE)</f>
        <v>#REF!</v>
      </c>
      <c r="L790" s="47"/>
      <c r="M790" s="33" t="s">
        <v>7544</v>
      </c>
      <c r="N790" s="47" t="str">
        <f t="shared" si="63"/>
        <v>13.002.000411.SEI -PINI</v>
      </c>
      <c r="O790" s="47"/>
      <c r="P790" t="str">
        <f t="shared" si="64"/>
        <v>MDF-Man-0749/15</v>
      </c>
      <c r="R790" s="178">
        <v>73.003071298599991</v>
      </c>
      <c r="T790" s="62" t="s">
        <v>5250</v>
      </c>
    </row>
    <row r="791" spans="1:20" ht="27" customHeight="1">
      <c r="A791" s="207" t="s">
        <v>3002</v>
      </c>
      <c r="B791" s="13" t="str">
        <f t="shared" si="65"/>
        <v>MDF-Man-0750/15</v>
      </c>
      <c r="C791" s="12" t="str">
        <f t="shared" si="66"/>
        <v>13.002.000412.SEI -PINI</v>
      </c>
      <c r="D791" s="17" t="s">
        <v>673</v>
      </c>
      <c r="E791" s="16" t="s">
        <v>1</v>
      </c>
      <c r="F791" s="110">
        <v>11</v>
      </c>
      <c r="G791" s="12"/>
      <c r="H791" s="254"/>
      <c r="I791" s="90">
        <f t="shared" si="67"/>
        <v>0</v>
      </c>
      <c r="J791" s="90">
        <v>93.93</v>
      </c>
      <c r="K791" s="227" t="e">
        <f>VLOOKUP(D791,#REF!,2,FALSE)</f>
        <v>#REF!</v>
      </c>
      <c r="L791" s="47"/>
      <c r="M791" s="33" t="s">
        <v>7545</v>
      </c>
      <c r="N791" s="47" t="str">
        <f t="shared" si="63"/>
        <v>13.002.000412.SEI -PINI</v>
      </c>
      <c r="O791" s="47"/>
      <c r="P791" t="str">
        <f t="shared" si="64"/>
        <v>MDF-Man-0750/15</v>
      </c>
      <c r="R791" s="178">
        <v>74.639430525400002</v>
      </c>
      <c r="T791" s="62" t="s">
        <v>5251</v>
      </c>
    </row>
    <row r="792" spans="1:20" ht="27" customHeight="1">
      <c r="A792" s="207" t="s">
        <v>3003</v>
      </c>
      <c r="B792" s="13" t="str">
        <f t="shared" si="65"/>
        <v>MDF-Man-0751/15</v>
      </c>
      <c r="C792" s="12" t="str">
        <f t="shared" si="66"/>
        <v>13.002.000413.SEI -PINI</v>
      </c>
      <c r="D792" s="17" t="s">
        <v>674</v>
      </c>
      <c r="E792" s="16" t="s">
        <v>1</v>
      </c>
      <c r="F792" s="110">
        <v>11</v>
      </c>
      <c r="G792" s="12"/>
      <c r="H792" s="254"/>
      <c r="I792" s="90">
        <f t="shared" si="67"/>
        <v>0</v>
      </c>
      <c r="J792" s="90">
        <v>132.82</v>
      </c>
      <c r="K792" s="227" t="e">
        <f>VLOOKUP(D792,#REF!,2,FALSE)</f>
        <v>#REF!</v>
      </c>
      <c r="L792" s="47"/>
      <c r="M792" s="33" t="s">
        <v>7546</v>
      </c>
      <c r="N792" s="47" t="str">
        <f t="shared" si="63"/>
        <v>13.002.000413.SEI -PINI</v>
      </c>
      <c r="O792" s="47"/>
      <c r="P792" t="str">
        <f t="shared" si="64"/>
        <v>MDF-Man-0751/15</v>
      </c>
      <c r="R792" s="178">
        <v>105.5470933908</v>
      </c>
      <c r="T792" s="62" t="s">
        <v>5252</v>
      </c>
    </row>
    <row r="793" spans="1:20" ht="27" customHeight="1">
      <c r="A793" s="207" t="s">
        <v>3004</v>
      </c>
      <c r="B793" s="13" t="str">
        <f t="shared" si="65"/>
        <v>MDF-Man-0752/15</v>
      </c>
      <c r="C793" s="12" t="str">
        <f t="shared" si="66"/>
        <v>13.002.000414.SEI -PINI</v>
      </c>
      <c r="D793" s="17" t="s">
        <v>675</v>
      </c>
      <c r="E793" s="16" t="s">
        <v>1</v>
      </c>
      <c r="F793" s="110">
        <v>11</v>
      </c>
      <c r="G793" s="12"/>
      <c r="H793" s="254"/>
      <c r="I793" s="90">
        <f t="shared" si="67"/>
        <v>0</v>
      </c>
      <c r="J793" s="90">
        <v>132.82</v>
      </c>
      <c r="K793" s="227" t="e">
        <f>VLOOKUP(D793,#REF!,2,FALSE)</f>
        <v>#REF!</v>
      </c>
      <c r="L793" s="47"/>
      <c r="M793" s="33" t="s">
        <v>7547</v>
      </c>
      <c r="N793" s="47" t="str">
        <f t="shared" si="63"/>
        <v>13.002.000414.SEI -PINI</v>
      </c>
      <c r="O793" s="47"/>
      <c r="P793" t="str">
        <f t="shared" si="64"/>
        <v>MDF-Man-0752/15</v>
      </c>
      <c r="R793" s="178">
        <v>105.5470933908</v>
      </c>
      <c r="T793" s="62" t="s">
        <v>5253</v>
      </c>
    </row>
    <row r="794" spans="1:20" ht="27" customHeight="1">
      <c r="A794" s="207" t="s">
        <v>3005</v>
      </c>
      <c r="B794" s="13" t="str">
        <f t="shared" si="65"/>
        <v>MDF-Man-0753/15</v>
      </c>
      <c r="C794" s="12" t="str">
        <f t="shared" si="66"/>
        <v>13.002.000415.SEI -PINI</v>
      </c>
      <c r="D794" s="17" t="s">
        <v>676</v>
      </c>
      <c r="E794" s="16" t="s">
        <v>1</v>
      </c>
      <c r="F794" s="110">
        <v>6</v>
      </c>
      <c r="G794" s="12"/>
      <c r="H794" s="254"/>
      <c r="I794" s="90">
        <f t="shared" si="67"/>
        <v>0</v>
      </c>
      <c r="J794" s="90">
        <v>132.82</v>
      </c>
      <c r="K794" s="227" t="e">
        <f>VLOOKUP(D794,#REF!,2,FALSE)</f>
        <v>#REF!</v>
      </c>
      <c r="L794" s="47"/>
      <c r="M794" s="33" t="s">
        <v>7548</v>
      </c>
      <c r="N794" s="47" t="str">
        <f t="shared" si="63"/>
        <v>13.002.000415.SEI -PINI</v>
      </c>
      <c r="O794" s="47"/>
      <c r="P794" t="str">
        <f t="shared" si="64"/>
        <v>MDF-Man-0753/15</v>
      </c>
      <c r="R794" s="178">
        <v>105.5470933908</v>
      </c>
      <c r="T794" s="62" t="s">
        <v>5254</v>
      </c>
    </row>
    <row r="795" spans="1:20" ht="27" customHeight="1">
      <c r="A795" s="207" t="s">
        <v>3006</v>
      </c>
      <c r="B795" s="13" t="str">
        <f t="shared" si="65"/>
        <v>MDF-Man-0754/15</v>
      </c>
      <c r="C795" s="12" t="str">
        <f t="shared" si="66"/>
        <v>13.002.000416.SEI -PINI</v>
      </c>
      <c r="D795" s="17" t="s">
        <v>677</v>
      </c>
      <c r="E795" s="16" t="s">
        <v>1</v>
      </c>
      <c r="F795" s="110">
        <v>6</v>
      </c>
      <c r="G795" s="12"/>
      <c r="H795" s="254"/>
      <c r="I795" s="90">
        <f t="shared" si="67"/>
        <v>0</v>
      </c>
      <c r="J795" s="90">
        <v>132.82</v>
      </c>
      <c r="K795" s="227" t="e">
        <f>VLOOKUP(D795,#REF!,2,FALSE)</f>
        <v>#REF!</v>
      </c>
      <c r="L795" s="47"/>
      <c r="M795" s="33" t="s">
        <v>7549</v>
      </c>
      <c r="N795" s="47" t="str">
        <f t="shared" si="63"/>
        <v>13.002.000416.SEI -PINI</v>
      </c>
      <c r="O795" s="47"/>
      <c r="P795" t="str">
        <f t="shared" si="64"/>
        <v>MDF-Man-0754/15</v>
      </c>
      <c r="R795" s="178">
        <v>105.5470933908</v>
      </c>
      <c r="T795" s="62" t="s">
        <v>5255</v>
      </c>
    </row>
    <row r="796" spans="1:20" ht="27" customHeight="1">
      <c r="A796" s="207" t="s">
        <v>3007</v>
      </c>
      <c r="B796" s="13" t="str">
        <f t="shared" si="65"/>
        <v>MDF-Man-0755/15</v>
      </c>
      <c r="C796" s="12" t="str">
        <f t="shared" si="66"/>
        <v>13.002.000417.SEI -PINI</v>
      </c>
      <c r="D796" s="17" t="s">
        <v>678</v>
      </c>
      <c r="E796" s="16" t="s">
        <v>1</v>
      </c>
      <c r="F796" s="110">
        <v>5</v>
      </c>
      <c r="G796" s="12"/>
      <c r="H796" s="254"/>
      <c r="I796" s="90">
        <f t="shared" si="67"/>
        <v>0</v>
      </c>
      <c r="J796" s="90">
        <v>157.74</v>
      </c>
      <c r="K796" s="227" t="e">
        <f>VLOOKUP(D796,#REF!,2,FALSE)</f>
        <v>#REF!</v>
      </c>
      <c r="L796" s="47"/>
      <c r="M796" s="33" t="s">
        <v>7550</v>
      </c>
      <c r="N796" s="47" t="str">
        <f t="shared" si="63"/>
        <v>13.002.000417.SEI -PINI</v>
      </c>
      <c r="O796" s="47"/>
      <c r="P796" t="str">
        <f t="shared" si="64"/>
        <v>MDF-Man-0755/15</v>
      </c>
      <c r="R796" s="178">
        <v>125.34815629055001</v>
      </c>
      <c r="T796" s="62" t="s">
        <v>5256</v>
      </c>
    </row>
    <row r="797" spans="1:20" ht="27" customHeight="1">
      <c r="A797" s="207" t="s">
        <v>3008</v>
      </c>
      <c r="B797" s="13" t="str">
        <f t="shared" si="65"/>
        <v>MDF-Man-0756/15</v>
      </c>
      <c r="C797" s="12" t="str">
        <f t="shared" si="66"/>
        <v>13.002.000418.SEI -PINI</v>
      </c>
      <c r="D797" s="17" t="s">
        <v>679</v>
      </c>
      <c r="E797" s="16" t="s">
        <v>1</v>
      </c>
      <c r="F797" s="110">
        <v>7</v>
      </c>
      <c r="G797" s="12"/>
      <c r="H797" s="254"/>
      <c r="I797" s="90">
        <f t="shared" si="67"/>
        <v>0</v>
      </c>
      <c r="J797" s="90">
        <v>157.74</v>
      </c>
      <c r="K797" s="227" t="e">
        <f>VLOOKUP(D797,#REF!,2,FALSE)</f>
        <v>#REF!</v>
      </c>
      <c r="L797" s="47"/>
      <c r="M797" s="33" t="s">
        <v>7551</v>
      </c>
      <c r="N797" s="47" t="str">
        <f t="shared" si="63"/>
        <v>13.002.000418.SEI -PINI</v>
      </c>
      <c r="O797" s="47"/>
      <c r="P797" t="str">
        <f t="shared" si="64"/>
        <v>MDF-Man-0756/15</v>
      </c>
      <c r="R797" s="178">
        <v>125.34815629055001</v>
      </c>
      <c r="T797" s="62" t="s">
        <v>5257</v>
      </c>
    </row>
    <row r="798" spans="1:20" ht="27" customHeight="1">
      <c r="A798" s="207" t="s">
        <v>3009</v>
      </c>
      <c r="B798" s="13" t="str">
        <f t="shared" si="65"/>
        <v>MDF-Man-0757/15</v>
      </c>
      <c r="C798" s="12" t="str">
        <f t="shared" si="66"/>
        <v>13.002.000419.SEI -PINI</v>
      </c>
      <c r="D798" s="17" t="s">
        <v>680</v>
      </c>
      <c r="E798" s="16" t="s">
        <v>1</v>
      </c>
      <c r="F798" s="110">
        <v>10</v>
      </c>
      <c r="G798" s="12"/>
      <c r="H798" s="254"/>
      <c r="I798" s="90">
        <f t="shared" si="67"/>
        <v>0</v>
      </c>
      <c r="J798" s="90">
        <v>157.79</v>
      </c>
      <c r="K798" s="227" t="e">
        <f>VLOOKUP(D798,#REF!,2,FALSE)</f>
        <v>#REF!</v>
      </c>
      <c r="L798" s="47"/>
      <c r="M798" s="33" t="s">
        <v>7552</v>
      </c>
      <c r="N798" s="47" t="str">
        <f t="shared" si="63"/>
        <v>13.002.000419.SEI -PINI</v>
      </c>
      <c r="O798" s="47"/>
      <c r="P798" t="str">
        <f t="shared" si="64"/>
        <v>MDF-Man-0757/15</v>
      </c>
      <c r="R798" s="178">
        <v>125.38815629055</v>
      </c>
      <c r="T798" s="62" t="s">
        <v>5258</v>
      </c>
    </row>
    <row r="799" spans="1:20" ht="27" customHeight="1">
      <c r="A799" s="207" t="s">
        <v>3010</v>
      </c>
      <c r="B799" s="13" t="str">
        <f t="shared" si="65"/>
        <v>MDF-Man-0758/15</v>
      </c>
      <c r="C799" s="12" t="str">
        <f t="shared" si="66"/>
        <v>13.002.000420.SEI -PINI</v>
      </c>
      <c r="D799" s="17" t="s">
        <v>681</v>
      </c>
      <c r="E799" s="16" t="s">
        <v>1</v>
      </c>
      <c r="F799" s="110">
        <v>10</v>
      </c>
      <c r="G799" s="12"/>
      <c r="H799" s="254"/>
      <c r="I799" s="90">
        <f t="shared" si="67"/>
        <v>0</v>
      </c>
      <c r="J799" s="90">
        <v>56</v>
      </c>
      <c r="K799" s="227" t="e">
        <f>VLOOKUP(D799,#REF!,2,FALSE)</f>
        <v>#REF!</v>
      </c>
      <c r="L799" s="47"/>
      <c r="M799" s="33" t="s">
        <v>7553</v>
      </c>
      <c r="N799" s="47" t="str">
        <f t="shared" si="63"/>
        <v>13.002.000420.SEI -PINI</v>
      </c>
      <c r="O799" s="47"/>
      <c r="P799" t="str">
        <f t="shared" si="64"/>
        <v>MDF-Man-0758/15</v>
      </c>
      <c r="R799" s="178">
        <v>44.503415913600001</v>
      </c>
      <c r="T799" s="62" t="s">
        <v>5259</v>
      </c>
    </row>
    <row r="800" spans="1:20" ht="27" customHeight="1">
      <c r="A800" s="207" t="s">
        <v>3011</v>
      </c>
      <c r="B800" s="13" t="str">
        <f t="shared" si="65"/>
        <v>MDF-Man-0759/15</v>
      </c>
      <c r="C800" s="12" t="str">
        <f t="shared" si="66"/>
        <v>13.002.000421.SEI -PINI</v>
      </c>
      <c r="D800" s="17" t="s">
        <v>682</v>
      </c>
      <c r="E800" s="16" t="s">
        <v>1</v>
      </c>
      <c r="F800" s="110">
        <v>4</v>
      </c>
      <c r="G800" s="12"/>
      <c r="H800" s="254"/>
      <c r="I800" s="90">
        <f t="shared" si="67"/>
        <v>0</v>
      </c>
      <c r="J800" s="90">
        <v>157.79</v>
      </c>
      <c r="K800" s="227" t="e">
        <f>VLOOKUP(D800,#REF!,2,FALSE)</f>
        <v>#REF!</v>
      </c>
      <c r="L800" s="47"/>
      <c r="M800" s="33" t="s">
        <v>7554</v>
      </c>
      <c r="N800" s="47" t="str">
        <f t="shared" si="63"/>
        <v>13.002.000421.SEI -PINI</v>
      </c>
      <c r="O800" s="47"/>
      <c r="P800" t="str">
        <f t="shared" si="64"/>
        <v>MDF-Man-0759/15</v>
      </c>
      <c r="R800" s="178">
        <v>125.38815629055</v>
      </c>
      <c r="T800" s="62" t="s">
        <v>5260</v>
      </c>
    </row>
    <row r="801" spans="1:20" ht="27" customHeight="1">
      <c r="A801" s="207" t="s">
        <v>3012</v>
      </c>
      <c r="B801" s="13" t="str">
        <f t="shared" si="65"/>
        <v>MDF-Man-0760/15</v>
      </c>
      <c r="C801" s="12" t="str">
        <f t="shared" si="66"/>
        <v>13.002.000422.SEI -PINI</v>
      </c>
      <c r="D801" s="17" t="s">
        <v>683</v>
      </c>
      <c r="E801" s="16" t="s">
        <v>1</v>
      </c>
      <c r="F801" s="110">
        <v>3</v>
      </c>
      <c r="G801" s="12"/>
      <c r="H801" s="254"/>
      <c r="I801" s="90">
        <f t="shared" si="67"/>
        <v>0</v>
      </c>
      <c r="J801" s="90">
        <v>269.47000000000003</v>
      </c>
      <c r="K801" s="227" t="e">
        <f>VLOOKUP(D801,#REF!,2,FALSE)</f>
        <v>#REF!</v>
      </c>
      <c r="L801" s="47"/>
      <c r="M801" s="33" t="s">
        <v>7555</v>
      </c>
      <c r="N801" s="47" t="str">
        <f t="shared" si="63"/>
        <v>13.002.000422.SEI -PINI</v>
      </c>
      <c r="O801" s="47"/>
      <c r="P801" t="str">
        <f t="shared" si="64"/>
        <v>MDF-Man-0760/15</v>
      </c>
      <c r="R801" s="178">
        <v>214.1342650487</v>
      </c>
      <c r="T801" s="62" t="s">
        <v>5261</v>
      </c>
    </row>
    <row r="802" spans="1:20" ht="27" customHeight="1">
      <c r="A802" s="207" t="s">
        <v>3013</v>
      </c>
      <c r="B802" s="13" t="str">
        <f t="shared" si="65"/>
        <v>MDF-Man-0761/15</v>
      </c>
      <c r="C802" s="12" t="str">
        <f t="shared" si="66"/>
        <v>13.002.000424.SEI -PINI</v>
      </c>
      <c r="D802" s="17" t="s">
        <v>684</v>
      </c>
      <c r="E802" s="16" t="s">
        <v>1</v>
      </c>
      <c r="F802" s="110">
        <v>9</v>
      </c>
      <c r="G802" s="12"/>
      <c r="H802" s="254"/>
      <c r="I802" s="90">
        <f t="shared" si="67"/>
        <v>0</v>
      </c>
      <c r="J802" s="90">
        <v>55.17</v>
      </c>
      <c r="K802" s="227" t="e">
        <f>VLOOKUP(D802,#REF!,2,FALSE)</f>
        <v>#REF!</v>
      </c>
      <c r="L802" s="47"/>
      <c r="M802" s="33" t="s">
        <v>7556</v>
      </c>
      <c r="N802" s="47" t="str">
        <f t="shared" ref="N802:N865" si="68">M802&amp;" -PINI"</f>
        <v>13.002.000424.SEI -PINI</v>
      </c>
      <c r="O802" s="47"/>
      <c r="P802" t="str">
        <f t="shared" si="64"/>
        <v>MDF-Man-0761/15</v>
      </c>
      <c r="R802" s="178">
        <v>43.842442461599994</v>
      </c>
      <c r="T802" s="62" t="s">
        <v>5262</v>
      </c>
    </row>
    <row r="803" spans="1:20" ht="27" customHeight="1">
      <c r="A803" s="207" t="s">
        <v>3014</v>
      </c>
      <c r="B803" s="13" t="str">
        <f t="shared" si="65"/>
        <v>MDF-Man-0762/15</v>
      </c>
      <c r="C803" s="12" t="str">
        <f t="shared" si="66"/>
        <v>13.002.000425.SEI -PINI</v>
      </c>
      <c r="D803" s="17" t="s">
        <v>685</v>
      </c>
      <c r="E803" s="16" t="s">
        <v>1</v>
      </c>
      <c r="F803" s="110">
        <v>9</v>
      </c>
      <c r="G803" s="12"/>
      <c r="H803" s="254"/>
      <c r="I803" s="90">
        <f t="shared" si="67"/>
        <v>0</v>
      </c>
      <c r="J803" s="90">
        <v>94.69</v>
      </c>
      <c r="K803" s="227" t="e">
        <f>VLOOKUP(D803,#REF!,2,FALSE)</f>
        <v>#REF!</v>
      </c>
      <c r="L803" s="47"/>
      <c r="M803" s="33" t="s">
        <v>7557</v>
      </c>
      <c r="N803" s="47" t="str">
        <f t="shared" si="68"/>
        <v>13.002.000425.SEI -PINI</v>
      </c>
      <c r="O803" s="47"/>
      <c r="P803" t="str">
        <f t="shared" si="64"/>
        <v>MDF-Man-0762/15</v>
      </c>
      <c r="R803" s="178">
        <v>75.247173231599987</v>
      </c>
      <c r="T803" s="62" t="s">
        <v>5263</v>
      </c>
    </row>
    <row r="804" spans="1:20" ht="27" customHeight="1">
      <c r="A804" s="207" t="s">
        <v>3015</v>
      </c>
      <c r="B804" s="13" t="str">
        <f t="shared" si="65"/>
        <v>MDF-Man-0763/15</v>
      </c>
      <c r="C804" s="12" t="str">
        <f t="shared" si="66"/>
        <v>13.002.000426.SEI -PINI</v>
      </c>
      <c r="D804" s="17" t="s">
        <v>686</v>
      </c>
      <c r="E804" s="16" t="s">
        <v>1</v>
      </c>
      <c r="F804" s="110">
        <v>9</v>
      </c>
      <c r="G804" s="12"/>
      <c r="H804" s="254"/>
      <c r="I804" s="90">
        <f t="shared" si="67"/>
        <v>0</v>
      </c>
      <c r="J804" s="90">
        <v>94.69</v>
      </c>
      <c r="K804" s="227" t="e">
        <f>VLOOKUP(D804,#REF!,2,FALSE)</f>
        <v>#REF!</v>
      </c>
      <c r="L804" s="47"/>
      <c r="M804" s="33" t="s">
        <v>7558</v>
      </c>
      <c r="N804" s="47" t="str">
        <f t="shared" si="68"/>
        <v>13.002.000426.SEI -PINI</v>
      </c>
      <c r="O804" s="47"/>
      <c r="P804" t="str">
        <f t="shared" si="64"/>
        <v>MDF-Man-0763/15</v>
      </c>
      <c r="R804" s="178">
        <v>75.247173231599987</v>
      </c>
      <c r="T804" s="62" t="s">
        <v>5264</v>
      </c>
    </row>
    <row r="805" spans="1:20" ht="27" customHeight="1">
      <c r="A805" s="207" t="s">
        <v>3016</v>
      </c>
      <c r="B805" s="13" t="str">
        <f t="shared" si="65"/>
        <v>MDF-Man-0764/15</v>
      </c>
      <c r="C805" s="12" t="str">
        <f t="shared" si="66"/>
        <v>13.002.000427.SEI -PINI</v>
      </c>
      <c r="D805" s="17" t="s">
        <v>687</v>
      </c>
      <c r="E805" s="16" t="s">
        <v>1</v>
      </c>
      <c r="F805" s="110">
        <v>9</v>
      </c>
      <c r="G805" s="12"/>
      <c r="H805" s="254"/>
      <c r="I805" s="90">
        <f t="shared" si="67"/>
        <v>0</v>
      </c>
      <c r="J805" s="90">
        <v>94.69</v>
      </c>
      <c r="K805" s="227" t="e">
        <f>VLOOKUP(D805,#REF!,2,FALSE)</f>
        <v>#REF!</v>
      </c>
      <c r="L805" s="47"/>
      <c r="M805" s="33" t="s">
        <v>7559</v>
      </c>
      <c r="N805" s="47" t="str">
        <f t="shared" si="68"/>
        <v>13.002.000427.SEI -PINI</v>
      </c>
      <c r="O805" s="47"/>
      <c r="P805" t="str">
        <f t="shared" ref="P805:P868" si="69">T805&amp;"/15"</f>
        <v>MDF-Man-0764/15</v>
      </c>
      <c r="R805" s="178">
        <v>75.247173231599987</v>
      </c>
      <c r="T805" s="62" t="s">
        <v>5265</v>
      </c>
    </row>
    <row r="806" spans="1:20" ht="27" customHeight="1">
      <c r="A806" s="207" t="s">
        <v>3017</v>
      </c>
      <c r="B806" s="13" t="str">
        <f t="shared" si="65"/>
        <v>MDF-Man-0765/15</v>
      </c>
      <c r="C806" s="12" t="str">
        <f t="shared" si="66"/>
        <v>13.002.000428.SEI -PINI</v>
      </c>
      <c r="D806" s="17" t="s">
        <v>688</v>
      </c>
      <c r="E806" s="16" t="s">
        <v>1</v>
      </c>
      <c r="F806" s="110">
        <v>6</v>
      </c>
      <c r="G806" s="12"/>
      <c r="H806" s="254"/>
      <c r="I806" s="90">
        <f t="shared" si="67"/>
        <v>0</v>
      </c>
      <c r="J806" s="90">
        <v>95.41</v>
      </c>
      <c r="K806" s="227" t="e">
        <f>VLOOKUP(D806,#REF!,2,FALSE)</f>
        <v>#REF!</v>
      </c>
      <c r="L806" s="47"/>
      <c r="M806" s="33" t="s">
        <v>7560</v>
      </c>
      <c r="N806" s="47" t="str">
        <f t="shared" si="68"/>
        <v>13.002.000428.SEI -PINI</v>
      </c>
      <c r="O806" s="47"/>
      <c r="P806" t="str">
        <f t="shared" si="69"/>
        <v>MDF-Man-0765/15</v>
      </c>
      <c r="R806" s="178">
        <v>75.814759117799994</v>
      </c>
      <c r="T806" s="62" t="s">
        <v>5266</v>
      </c>
    </row>
    <row r="807" spans="1:20" ht="27" customHeight="1">
      <c r="A807" s="207" t="s">
        <v>3018</v>
      </c>
      <c r="B807" s="13" t="str">
        <f t="shared" si="65"/>
        <v>MDF-Man-0766/15</v>
      </c>
      <c r="C807" s="12" t="str">
        <f t="shared" si="66"/>
        <v>13.002.000429.SEI -PINI</v>
      </c>
      <c r="D807" s="17" t="s">
        <v>689</v>
      </c>
      <c r="E807" s="16" t="s">
        <v>1</v>
      </c>
      <c r="F807" s="110">
        <v>7</v>
      </c>
      <c r="G807" s="12"/>
      <c r="H807" s="254"/>
      <c r="I807" s="90">
        <f t="shared" si="67"/>
        <v>0</v>
      </c>
      <c r="J807" s="90">
        <v>95.41</v>
      </c>
      <c r="K807" s="227" t="e">
        <f>VLOOKUP(D807,#REF!,2,FALSE)</f>
        <v>#REF!</v>
      </c>
      <c r="L807" s="47"/>
      <c r="M807" s="33" t="s">
        <v>7561</v>
      </c>
      <c r="N807" s="47" t="str">
        <f t="shared" si="68"/>
        <v>13.002.000429.SEI -PINI</v>
      </c>
      <c r="O807" s="47"/>
      <c r="P807" t="str">
        <f t="shared" si="69"/>
        <v>MDF-Man-0766/15</v>
      </c>
      <c r="R807" s="178">
        <v>75.814759117799994</v>
      </c>
      <c r="T807" s="62" t="s">
        <v>5267</v>
      </c>
    </row>
    <row r="808" spans="1:20" ht="27" customHeight="1">
      <c r="A808" s="207" t="s">
        <v>3019</v>
      </c>
      <c r="B808" s="13" t="str">
        <f t="shared" ref="B808:B871" si="70">P808</f>
        <v>MDF-Man-0767/15</v>
      </c>
      <c r="C808" s="12" t="str">
        <f t="shared" ref="C808:C871" si="71">N808</f>
        <v>13.002.000430.SEI -PINI</v>
      </c>
      <c r="D808" s="17" t="s">
        <v>690</v>
      </c>
      <c r="E808" s="16" t="s">
        <v>1</v>
      </c>
      <c r="F808" s="110">
        <v>7</v>
      </c>
      <c r="G808" s="12"/>
      <c r="H808" s="254"/>
      <c r="I808" s="90">
        <f t="shared" si="67"/>
        <v>0</v>
      </c>
      <c r="J808" s="90">
        <v>95.41</v>
      </c>
      <c r="K808" s="227" t="e">
        <f>VLOOKUP(D808,#REF!,2,FALSE)</f>
        <v>#REF!</v>
      </c>
      <c r="L808" s="47"/>
      <c r="M808" s="33" t="s">
        <v>7562</v>
      </c>
      <c r="N808" s="47" t="str">
        <f t="shared" si="68"/>
        <v>13.002.000430.SEI -PINI</v>
      </c>
      <c r="O808" s="47"/>
      <c r="P808" t="str">
        <f t="shared" si="69"/>
        <v>MDF-Man-0767/15</v>
      </c>
      <c r="R808" s="178">
        <v>75.814759117799994</v>
      </c>
      <c r="T808" s="62" t="s">
        <v>5268</v>
      </c>
    </row>
    <row r="809" spans="1:20" ht="27" customHeight="1">
      <c r="A809" s="207" t="s">
        <v>3020</v>
      </c>
      <c r="B809" s="13" t="str">
        <f t="shared" si="70"/>
        <v>MDF-Man-0768/15</v>
      </c>
      <c r="C809" s="12" t="str">
        <f t="shared" si="71"/>
        <v>13.002.000431.SEI -PINI</v>
      </c>
      <c r="D809" s="17" t="s">
        <v>691</v>
      </c>
      <c r="E809" s="16" t="s">
        <v>1</v>
      </c>
      <c r="F809" s="110">
        <v>6</v>
      </c>
      <c r="G809" s="12"/>
      <c r="H809" s="254"/>
      <c r="I809" s="90">
        <f t="shared" si="67"/>
        <v>0</v>
      </c>
      <c r="J809" s="90">
        <v>38.56</v>
      </c>
      <c r="K809" s="227" t="e">
        <f>VLOOKUP(D809,#REF!,2,FALSE)</f>
        <v>#REF!</v>
      </c>
      <c r="L809" s="47"/>
      <c r="M809" s="33" t="s">
        <v>7563</v>
      </c>
      <c r="N809" s="47" t="str">
        <f t="shared" si="68"/>
        <v>13.002.000431.SEI -PINI</v>
      </c>
      <c r="O809" s="47"/>
      <c r="P809" t="str">
        <f t="shared" si="69"/>
        <v>MDF-Man-0768/15</v>
      </c>
      <c r="R809" s="178">
        <v>30.641979081999999</v>
      </c>
      <c r="T809" s="62" t="s">
        <v>5269</v>
      </c>
    </row>
    <row r="810" spans="1:20" ht="27" customHeight="1">
      <c r="A810" s="207" t="s">
        <v>3021</v>
      </c>
      <c r="B810" s="13" t="str">
        <f t="shared" si="70"/>
        <v>MDF-Man-0769/15</v>
      </c>
      <c r="C810" s="12" t="str">
        <f t="shared" si="71"/>
        <v>13.002.000432.SEI -PINI</v>
      </c>
      <c r="D810" s="17" t="s">
        <v>692</v>
      </c>
      <c r="E810" s="16" t="s">
        <v>1</v>
      </c>
      <c r="F810" s="110">
        <v>6</v>
      </c>
      <c r="G810" s="12"/>
      <c r="H810" s="254"/>
      <c r="I810" s="90">
        <f t="shared" si="67"/>
        <v>0</v>
      </c>
      <c r="J810" s="90">
        <v>44.97</v>
      </c>
      <c r="K810" s="227" t="e">
        <f>VLOOKUP(D810,#REF!,2,FALSE)</f>
        <v>#REF!</v>
      </c>
      <c r="L810" s="47"/>
      <c r="M810" s="33" t="s">
        <v>7564</v>
      </c>
      <c r="N810" s="47" t="str">
        <f t="shared" si="68"/>
        <v>13.002.000432.SEI -PINI</v>
      </c>
      <c r="O810" s="47"/>
      <c r="P810" t="str">
        <f t="shared" si="69"/>
        <v>MDF-Man-0769/15</v>
      </c>
      <c r="R810" s="178">
        <v>35.731944054000003</v>
      </c>
      <c r="T810" s="62" t="s">
        <v>5270</v>
      </c>
    </row>
    <row r="811" spans="1:20" ht="27" customHeight="1">
      <c r="A811" s="207" t="s">
        <v>3022</v>
      </c>
      <c r="B811" s="13" t="str">
        <f t="shared" si="70"/>
        <v>MDF-Man-0770/15</v>
      </c>
      <c r="C811" s="12" t="str">
        <f t="shared" si="71"/>
        <v>13.002.000433.SEI -PINI</v>
      </c>
      <c r="D811" s="17" t="s">
        <v>693</v>
      </c>
      <c r="E811" s="16" t="s">
        <v>1</v>
      </c>
      <c r="F811" s="110">
        <v>6</v>
      </c>
      <c r="G811" s="12"/>
      <c r="H811" s="254"/>
      <c r="I811" s="90">
        <f t="shared" si="67"/>
        <v>0</v>
      </c>
      <c r="J811" s="90">
        <v>45.07</v>
      </c>
      <c r="K811" s="227" t="e">
        <f>VLOOKUP(D811,#REF!,2,FALSE)</f>
        <v>#REF!</v>
      </c>
      <c r="L811" s="47"/>
      <c r="M811" s="33" t="s">
        <v>7565</v>
      </c>
      <c r="N811" s="47" t="str">
        <f t="shared" si="68"/>
        <v>13.002.000433.SEI -PINI</v>
      </c>
      <c r="O811" s="47"/>
      <c r="P811" t="str">
        <f t="shared" si="69"/>
        <v>MDF-Man-0770/15</v>
      </c>
      <c r="R811" s="178">
        <v>35.811944054000001</v>
      </c>
      <c r="T811" s="62" t="s">
        <v>5271</v>
      </c>
    </row>
    <row r="812" spans="1:20" ht="27" customHeight="1">
      <c r="A812" s="207" t="s">
        <v>3023</v>
      </c>
      <c r="B812" s="13" t="str">
        <f t="shared" si="70"/>
        <v>MDF-Man-0771/15</v>
      </c>
      <c r="C812" s="12" t="str">
        <f t="shared" si="71"/>
        <v>13.002.000434.SEI -PINI</v>
      </c>
      <c r="D812" s="17" t="s">
        <v>694</v>
      </c>
      <c r="E812" s="16" t="s">
        <v>1</v>
      </c>
      <c r="F812" s="110">
        <v>6</v>
      </c>
      <c r="G812" s="12"/>
      <c r="H812" s="254"/>
      <c r="I812" s="90">
        <f t="shared" si="67"/>
        <v>0</v>
      </c>
      <c r="J812" s="90">
        <v>68.069999999999993</v>
      </c>
      <c r="K812" s="227" t="e">
        <f>VLOOKUP(D812,#REF!,2,FALSE)</f>
        <v>#REF!</v>
      </c>
      <c r="L812" s="47"/>
      <c r="M812" s="33" t="s">
        <v>7566</v>
      </c>
      <c r="N812" s="47" t="str">
        <f t="shared" si="68"/>
        <v>13.002.000434.SEI -PINI</v>
      </c>
      <c r="O812" s="47"/>
      <c r="P812" t="str">
        <f t="shared" si="69"/>
        <v>MDF-Man-0771/15</v>
      </c>
      <c r="R812" s="178">
        <v>54.094797464499997</v>
      </c>
      <c r="T812" s="62" t="s">
        <v>5272</v>
      </c>
    </row>
    <row r="813" spans="1:20" ht="27" customHeight="1">
      <c r="A813" s="207" t="s">
        <v>3024</v>
      </c>
      <c r="B813" s="13" t="str">
        <f t="shared" si="70"/>
        <v>MDF-Man-0772/15</v>
      </c>
      <c r="C813" s="12" t="str">
        <f t="shared" si="71"/>
        <v>13.002.000435.SEI -PINI</v>
      </c>
      <c r="D813" s="17" t="s">
        <v>695</v>
      </c>
      <c r="E813" s="16" t="s">
        <v>1</v>
      </c>
      <c r="F813" s="110">
        <v>3</v>
      </c>
      <c r="G813" s="12"/>
      <c r="H813" s="254"/>
      <c r="I813" s="90">
        <f t="shared" si="67"/>
        <v>0</v>
      </c>
      <c r="J813" s="90">
        <v>89.16</v>
      </c>
      <c r="K813" s="227" t="e">
        <f>VLOOKUP(D813,#REF!,2,FALSE)</f>
        <v>#REF!</v>
      </c>
      <c r="L813" s="47"/>
      <c r="M813" s="33" t="s">
        <v>7567</v>
      </c>
      <c r="N813" s="47" t="str">
        <f t="shared" si="68"/>
        <v>13.002.000435.SEI -PINI</v>
      </c>
      <c r="O813" s="47"/>
      <c r="P813" t="str">
        <f t="shared" si="69"/>
        <v>MDF-Man-0772/15</v>
      </c>
      <c r="R813" s="178">
        <v>70.854548355199995</v>
      </c>
      <c r="T813" s="62" t="s">
        <v>5273</v>
      </c>
    </row>
    <row r="814" spans="1:20" ht="27" customHeight="1">
      <c r="A814" s="207" t="s">
        <v>3025</v>
      </c>
      <c r="B814" s="13" t="str">
        <f t="shared" si="70"/>
        <v>MDF-Man-0773/15</v>
      </c>
      <c r="C814" s="12" t="str">
        <f t="shared" si="71"/>
        <v>13.002.000436.SEI -PINI</v>
      </c>
      <c r="D814" s="17" t="s">
        <v>696</v>
      </c>
      <c r="E814" s="16" t="s">
        <v>1</v>
      </c>
      <c r="F814" s="110">
        <v>3</v>
      </c>
      <c r="G814" s="12"/>
      <c r="H814" s="254"/>
      <c r="I814" s="90">
        <f t="shared" si="67"/>
        <v>0</v>
      </c>
      <c r="J814" s="90">
        <v>113.41</v>
      </c>
      <c r="K814" s="227" t="e">
        <f>VLOOKUP(D814,#REF!,2,FALSE)</f>
        <v>#REF!</v>
      </c>
      <c r="L814" s="47"/>
      <c r="M814" s="33" t="s">
        <v>7568</v>
      </c>
      <c r="N814" s="47" t="str">
        <f t="shared" si="68"/>
        <v>13.002.000436.SEI -PINI</v>
      </c>
      <c r="O814" s="47"/>
      <c r="P814" t="str">
        <f t="shared" si="69"/>
        <v>MDF-Man-0773/15</v>
      </c>
      <c r="R814" s="178">
        <v>90.124905922200014</v>
      </c>
      <c r="T814" s="62" t="s">
        <v>5274</v>
      </c>
    </row>
    <row r="815" spans="1:20" ht="27" customHeight="1">
      <c r="A815" s="207" t="s">
        <v>3026</v>
      </c>
      <c r="B815" s="13" t="str">
        <f t="shared" si="70"/>
        <v>MDF-Man-0774/15</v>
      </c>
      <c r="C815" s="12" t="str">
        <f t="shared" si="71"/>
        <v>13.002.000437.SEI -PINI</v>
      </c>
      <c r="D815" s="17" t="s">
        <v>697</v>
      </c>
      <c r="E815" s="16" t="s">
        <v>1</v>
      </c>
      <c r="F815" s="110">
        <v>3</v>
      </c>
      <c r="G815" s="12"/>
      <c r="H815" s="254"/>
      <c r="I815" s="90">
        <f t="shared" si="67"/>
        <v>0</v>
      </c>
      <c r="J815" s="90">
        <v>179.54</v>
      </c>
      <c r="K815" s="227" t="e">
        <f>VLOOKUP(D815,#REF!,2,FALSE)</f>
        <v>#REF!</v>
      </c>
      <c r="L815" s="47"/>
      <c r="M815" s="33" t="s">
        <v>7569</v>
      </c>
      <c r="N815" s="47" t="str">
        <f t="shared" si="68"/>
        <v>13.002.000437.SEI -PINI</v>
      </c>
      <c r="O815" s="47"/>
      <c r="P815" t="str">
        <f t="shared" si="69"/>
        <v>MDF-Man-0774/15</v>
      </c>
      <c r="R815" s="178">
        <v>142.67007719999998</v>
      </c>
      <c r="T815" s="62" t="s">
        <v>5275</v>
      </c>
    </row>
    <row r="816" spans="1:20" ht="27" customHeight="1">
      <c r="A816" s="207" t="s">
        <v>3027</v>
      </c>
      <c r="B816" s="13" t="str">
        <f t="shared" si="70"/>
        <v>MDF-Man-0775/15</v>
      </c>
      <c r="C816" s="12" t="str">
        <f t="shared" si="71"/>
        <v>13.002.000438.SEI -PINI</v>
      </c>
      <c r="D816" s="17" t="s">
        <v>698</v>
      </c>
      <c r="E816" s="16" t="s">
        <v>1</v>
      </c>
      <c r="F816" s="110">
        <v>3</v>
      </c>
      <c r="G816" s="12"/>
      <c r="H816" s="254"/>
      <c r="I816" s="90">
        <f t="shared" si="67"/>
        <v>0</v>
      </c>
      <c r="J816" s="90">
        <v>238.37</v>
      </c>
      <c r="K816" s="227" t="e">
        <f>VLOOKUP(D816,#REF!,2,FALSE)</f>
        <v>#REF!</v>
      </c>
      <c r="L816" s="47"/>
      <c r="M816" s="33" t="s">
        <v>7570</v>
      </c>
      <c r="N816" s="47" t="str">
        <f t="shared" si="68"/>
        <v>13.002.000438.SEI -PINI</v>
      </c>
      <c r="O816" s="47"/>
      <c r="P816" t="str">
        <f t="shared" si="69"/>
        <v>MDF-Man-0775/15</v>
      </c>
      <c r="R816" s="178">
        <v>189.42466040000002</v>
      </c>
      <c r="T816" s="62" t="s">
        <v>5276</v>
      </c>
    </row>
    <row r="817" spans="1:20" ht="27" customHeight="1">
      <c r="A817" s="207" t="s">
        <v>3028</v>
      </c>
      <c r="B817" s="13" t="str">
        <f t="shared" si="70"/>
        <v>MDF-Man-0776/15</v>
      </c>
      <c r="C817" s="12" t="str">
        <f t="shared" si="71"/>
        <v>13.002.000439.SEI -PINI</v>
      </c>
      <c r="D817" s="17" t="s">
        <v>699</v>
      </c>
      <c r="E817" s="16" t="s">
        <v>1</v>
      </c>
      <c r="F817" s="110">
        <v>3</v>
      </c>
      <c r="G817" s="12"/>
      <c r="H817" s="254"/>
      <c r="I817" s="90">
        <f t="shared" si="67"/>
        <v>0</v>
      </c>
      <c r="J817" s="90">
        <v>338.43</v>
      </c>
      <c r="K817" s="227" t="e">
        <f>VLOOKUP(D817,#REF!,2,FALSE)</f>
        <v>#REF!</v>
      </c>
      <c r="L817" s="47"/>
      <c r="M817" s="33" t="s">
        <v>7571</v>
      </c>
      <c r="N817" s="47" t="str">
        <f t="shared" si="68"/>
        <v>13.002.000439.SEI -PINI</v>
      </c>
      <c r="O817" s="47"/>
      <c r="P817" t="str">
        <f t="shared" si="69"/>
        <v>MDF-Man-0776/15</v>
      </c>
      <c r="R817" s="178">
        <v>268.93891960000002</v>
      </c>
      <c r="T817" s="62" t="s">
        <v>5277</v>
      </c>
    </row>
    <row r="818" spans="1:20" ht="27" customHeight="1">
      <c r="A818" s="207" t="s">
        <v>3029</v>
      </c>
      <c r="B818" s="13" t="str">
        <f t="shared" si="70"/>
        <v>MDF-Man-0777/15</v>
      </c>
      <c r="C818" s="12" t="str">
        <f t="shared" si="71"/>
        <v>13.002.000538.SEI -PINI</v>
      </c>
      <c r="D818" s="17" t="s">
        <v>700</v>
      </c>
      <c r="E818" s="16" t="s">
        <v>1</v>
      </c>
      <c r="F818" s="110">
        <v>52</v>
      </c>
      <c r="G818" s="12"/>
      <c r="H818" s="254"/>
      <c r="I818" s="90">
        <f t="shared" si="67"/>
        <v>0</v>
      </c>
      <c r="J818" s="90">
        <v>21.95</v>
      </c>
      <c r="K818" s="227" t="e">
        <f>VLOOKUP(D818,#REF!,2,FALSE)</f>
        <v>#REF!</v>
      </c>
      <c r="L818" s="47"/>
      <c r="M818" s="33" t="s">
        <v>7572</v>
      </c>
      <c r="N818" s="47" t="str">
        <f t="shared" si="68"/>
        <v>13.002.000538.SEI -PINI</v>
      </c>
      <c r="O818" s="47"/>
      <c r="P818" t="str">
        <f t="shared" si="69"/>
        <v>MDF-Man-0777/15</v>
      </c>
      <c r="R818" s="178">
        <v>17.440116899599992</v>
      </c>
      <c r="T818" s="62" t="s">
        <v>5278</v>
      </c>
    </row>
    <row r="819" spans="1:20" ht="27" customHeight="1">
      <c r="A819" s="207" t="s">
        <v>3030</v>
      </c>
      <c r="B819" s="13" t="str">
        <f t="shared" si="70"/>
        <v>MDF-Man-0778/15</v>
      </c>
      <c r="C819" s="12" t="str">
        <f t="shared" si="71"/>
        <v>13.002.000539.SEI -PINI</v>
      </c>
      <c r="D819" s="17" t="s">
        <v>701</v>
      </c>
      <c r="E819" s="16" t="s">
        <v>1</v>
      </c>
      <c r="F819" s="110">
        <v>55</v>
      </c>
      <c r="G819" s="12"/>
      <c r="H819" s="254"/>
      <c r="I819" s="90">
        <f t="shared" si="67"/>
        <v>0</v>
      </c>
      <c r="J819" s="90">
        <v>21.46</v>
      </c>
      <c r="K819" s="227" t="e">
        <f>VLOOKUP(D819,#REF!,2,FALSE)</f>
        <v>#REF!</v>
      </c>
      <c r="L819" s="47"/>
      <c r="M819" s="33" t="s">
        <v>7573</v>
      </c>
      <c r="N819" s="47" t="str">
        <f t="shared" si="68"/>
        <v>13.002.000539.SEI -PINI</v>
      </c>
      <c r="O819" s="47"/>
      <c r="P819" t="str">
        <f t="shared" si="69"/>
        <v>MDF-Man-0778/15</v>
      </c>
      <c r="R819" s="178">
        <v>17.050438781439997</v>
      </c>
      <c r="T819" s="62" t="s">
        <v>5279</v>
      </c>
    </row>
    <row r="820" spans="1:20" ht="27" customHeight="1">
      <c r="A820" s="207" t="s">
        <v>3031</v>
      </c>
      <c r="B820" s="13" t="str">
        <f t="shared" si="70"/>
        <v>MDF-Man-0779/15</v>
      </c>
      <c r="C820" s="12" t="str">
        <f t="shared" si="71"/>
        <v>13.002.000540.SEI -PINI</v>
      </c>
      <c r="D820" s="17" t="s">
        <v>702</v>
      </c>
      <c r="E820" s="16" t="s">
        <v>1</v>
      </c>
      <c r="F820" s="110">
        <v>55</v>
      </c>
      <c r="G820" s="12"/>
      <c r="H820" s="254"/>
      <c r="I820" s="90">
        <f t="shared" si="67"/>
        <v>0</v>
      </c>
      <c r="J820" s="90">
        <v>22</v>
      </c>
      <c r="K820" s="227" t="e">
        <f>VLOOKUP(D820,#REF!,2,FALSE)</f>
        <v>#REF!</v>
      </c>
      <c r="L820" s="47"/>
      <c r="M820" s="33" t="s">
        <v>7574</v>
      </c>
      <c r="N820" s="47" t="str">
        <f t="shared" si="68"/>
        <v>13.002.000540.SEI -PINI</v>
      </c>
      <c r="O820" s="47"/>
      <c r="P820" t="str">
        <f t="shared" si="69"/>
        <v>MDF-Man-0779/15</v>
      </c>
      <c r="R820" s="178">
        <v>17.479771924000001</v>
      </c>
      <c r="T820" s="62" t="s">
        <v>5280</v>
      </c>
    </row>
    <row r="821" spans="1:20" ht="27" customHeight="1">
      <c r="A821" s="207" t="s">
        <v>3032</v>
      </c>
      <c r="B821" s="13" t="str">
        <f t="shared" si="70"/>
        <v>MDF-Man-0780/15</v>
      </c>
      <c r="C821" s="12" t="str">
        <f t="shared" si="71"/>
        <v>13.002.000541.SEI -PINI</v>
      </c>
      <c r="D821" s="17" t="s">
        <v>703</v>
      </c>
      <c r="E821" s="16" t="s">
        <v>1</v>
      </c>
      <c r="F821" s="110">
        <v>56</v>
      </c>
      <c r="G821" s="12"/>
      <c r="H821" s="254"/>
      <c r="I821" s="90">
        <f t="shared" si="67"/>
        <v>0</v>
      </c>
      <c r="J821" s="90">
        <v>21.16</v>
      </c>
      <c r="K821" s="227" t="e">
        <f>VLOOKUP(D821,#REF!,2,FALSE)</f>
        <v>#REF!</v>
      </c>
      <c r="L821" s="47"/>
      <c r="M821" s="33" t="s">
        <v>7575</v>
      </c>
      <c r="N821" s="47" t="str">
        <f t="shared" si="68"/>
        <v>13.002.000541.SEI -PINI</v>
      </c>
      <c r="O821" s="47"/>
      <c r="P821" t="str">
        <f t="shared" si="69"/>
        <v>MDF-Man-0780/15</v>
      </c>
      <c r="R821" s="178">
        <v>16.814024238400002</v>
      </c>
      <c r="T821" s="62" t="s">
        <v>5281</v>
      </c>
    </row>
    <row r="822" spans="1:20" ht="27" customHeight="1">
      <c r="A822" s="207" t="s">
        <v>3033</v>
      </c>
      <c r="B822" s="13" t="str">
        <f t="shared" si="70"/>
        <v>MDF-Man-0781/15</v>
      </c>
      <c r="C822" s="12" t="str">
        <f t="shared" si="71"/>
        <v>13.002.000542.SEI -PINI</v>
      </c>
      <c r="D822" s="17" t="s">
        <v>704</v>
      </c>
      <c r="E822" s="16" t="s">
        <v>1</v>
      </c>
      <c r="F822" s="110">
        <v>56</v>
      </c>
      <c r="G822" s="12"/>
      <c r="H822" s="254"/>
      <c r="I822" s="90">
        <f t="shared" si="67"/>
        <v>0</v>
      </c>
      <c r="J822" s="90">
        <v>11.02</v>
      </c>
      <c r="K822" s="227" t="e">
        <f>VLOOKUP(D822,#REF!,2,FALSE)</f>
        <v>#REF!</v>
      </c>
      <c r="L822" s="47"/>
      <c r="M822" s="33" t="s">
        <v>7576</v>
      </c>
      <c r="N822" s="47" t="str">
        <f t="shared" si="68"/>
        <v>13.002.000542.SEI -PINI</v>
      </c>
      <c r="O822" s="47"/>
      <c r="P822" t="str">
        <f t="shared" si="69"/>
        <v>MDF-Man-0781/15</v>
      </c>
      <c r="R822" s="178">
        <v>8.757471848199998</v>
      </c>
      <c r="T822" s="62" t="s">
        <v>5282</v>
      </c>
    </row>
    <row r="823" spans="1:20" ht="27" customHeight="1">
      <c r="A823" s="207" t="s">
        <v>3034</v>
      </c>
      <c r="B823" s="13" t="str">
        <f t="shared" si="70"/>
        <v>MDF-Man-0782/15</v>
      </c>
      <c r="C823" s="12" t="str">
        <f t="shared" si="71"/>
        <v>13.002.000543.SEI -PINI</v>
      </c>
      <c r="D823" s="17" t="s">
        <v>705</v>
      </c>
      <c r="E823" s="16" t="s">
        <v>1</v>
      </c>
      <c r="F823" s="110">
        <v>56</v>
      </c>
      <c r="G823" s="12"/>
      <c r="H823" s="254"/>
      <c r="I823" s="90">
        <f t="shared" si="67"/>
        <v>0</v>
      </c>
      <c r="J823" s="90">
        <v>11.3</v>
      </c>
      <c r="K823" s="227" t="e">
        <f>VLOOKUP(D823,#REF!,2,FALSE)</f>
        <v>#REF!</v>
      </c>
      <c r="L823" s="47"/>
      <c r="M823" s="33" t="s">
        <v>7577</v>
      </c>
      <c r="N823" s="47" t="str">
        <f t="shared" si="68"/>
        <v>13.002.000543.SEI -PINI</v>
      </c>
      <c r="O823" s="47"/>
      <c r="P823" t="str">
        <f t="shared" si="69"/>
        <v>MDF-Man-0782/15</v>
      </c>
      <c r="R823" s="178">
        <v>8.978793658499999</v>
      </c>
      <c r="T823" s="62" t="s">
        <v>5283</v>
      </c>
    </row>
    <row r="824" spans="1:20" ht="27" customHeight="1">
      <c r="A824" s="207" t="s">
        <v>3035</v>
      </c>
      <c r="B824" s="13" t="str">
        <f t="shared" si="70"/>
        <v>MDF-Man-0783/15</v>
      </c>
      <c r="C824" s="12" t="str">
        <f t="shared" si="71"/>
        <v>13.002.000544.SEI -PINI</v>
      </c>
      <c r="D824" s="17" t="s">
        <v>706</v>
      </c>
      <c r="E824" s="16" t="s">
        <v>1</v>
      </c>
      <c r="F824" s="110">
        <v>55</v>
      </c>
      <c r="G824" s="12"/>
      <c r="H824" s="254"/>
      <c r="I824" s="90">
        <f t="shared" si="67"/>
        <v>0</v>
      </c>
      <c r="J824" s="90">
        <v>12.57</v>
      </c>
      <c r="K824" s="227" t="e">
        <f>VLOOKUP(D824,#REF!,2,FALSE)</f>
        <v>#REF!</v>
      </c>
      <c r="L824" s="47"/>
      <c r="M824" s="33" t="s">
        <v>7578</v>
      </c>
      <c r="N824" s="47" t="str">
        <f t="shared" si="68"/>
        <v>13.002.000544.SEI -PINI</v>
      </c>
      <c r="O824" s="47"/>
      <c r="P824" t="str">
        <f t="shared" si="69"/>
        <v>MDF-Man-0783/15</v>
      </c>
      <c r="R824" s="178">
        <v>9.9922993603999988</v>
      </c>
      <c r="T824" s="62" t="s">
        <v>5284</v>
      </c>
    </row>
    <row r="825" spans="1:20" ht="27" customHeight="1">
      <c r="A825" s="207" t="s">
        <v>3036</v>
      </c>
      <c r="B825" s="13" t="str">
        <f t="shared" si="70"/>
        <v>MDF-Man-0784/15</v>
      </c>
      <c r="C825" s="12" t="str">
        <f t="shared" si="71"/>
        <v>13.002.000545.SEI -PINI</v>
      </c>
      <c r="D825" s="17" t="s">
        <v>707</v>
      </c>
      <c r="E825" s="16" t="s">
        <v>1</v>
      </c>
      <c r="F825" s="110">
        <v>53</v>
      </c>
      <c r="G825" s="12"/>
      <c r="H825" s="254"/>
      <c r="I825" s="90">
        <f t="shared" ref="I825:I888" si="72">ROUND(G825,2)</f>
        <v>0</v>
      </c>
      <c r="J825" s="90">
        <v>22.81</v>
      </c>
      <c r="K825" s="227" t="e">
        <f>VLOOKUP(D825,#REF!,2,FALSE)</f>
        <v>#REF!</v>
      </c>
      <c r="L825" s="47"/>
      <c r="M825" s="33" t="s">
        <v>7579</v>
      </c>
      <c r="N825" s="47" t="str">
        <f t="shared" si="68"/>
        <v>13.002.000545.SEI -PINI</v>
      </c>
      <c r="O825" s="47"/>
      <c r="P825" t="str">
        <f t="shared" si="69"/>
        <v>MDF-Man-0784/15</v>
      </c>
      <c r="R825" s="178">
        <v>18.125527799999997</v>
      </c>
      <c r="T825" s="62" t="s">
        <v>5285</v>
      </c>
    </row>
    <row r="826" spans="1:20" ht="27" customHeight="1">
      <c r="A826" s="207" t="s">
        <v>3037</v>
      </c>
      <c r="B826" s="13" t="str">
        <f t="shared" si="70"/>
        <v>MDF-Man-0785/15</v>
      </c>
      <c r="C826" s="12" t="str">
        <f t="shared" si="71"/>
        <v>13.002.000546.SEI -PINI</v>
      </c>
      <c r="D826" s="17" t="s">
        <v>708</v>
      </c>
      <c r="E826" s="16" t="s">
        <v>1</v>
      </c>
      <c r="F826" s="110">
        <v>53</v>
      </c>
      <c r="G826" s="12"/>
      <c r="H826" s="254"/>
      <c r="I826" s="90">
        <f t="shared" si="72"/>
        <v>0</v>
      </c>
      <c r="J826" s="90">
        <v>22.57</v>
      </c>
      <c r="K826" s="227" t="e">
        <f>VLOOKUP(D826,#REF!,2,FALSE)</f>
        <v>#REF!</v>
      </c>
      <c r="L826" s="47"/>
      <c r="M826" s="33" t="s">
        <v>7580</v>
      </c>
      <c r="N826" s="47" t="str">
        <f t="shared" si="68"/>
        <v>13.002.000546.SEI -PINI</v>
      </c>
      <c r="O826" s="47"/>
      <c r="P826" t="str">
        <f t="shared" si="69"/>
        <v>MDF-Man-0785/15</v>
      </c>
      <c r="R826" s="178">
        <v>17.9391441</v>
      </c>
      <c r="T826" s="62" t="s">
        <v>5286</v>
      </c>
    </row>
    <row r="827" spans="1:20" ht="27" customHeight="1">
      <c r="A827" s="207" t="s">
        <v>3038</v>
      </c>
      <c r="B827" s="13" t="str">
        <f t="shared" si="70"/>
        <v>MDF-Man-0786/15</v>
      </c>
      <c r="C827" s="12" t="str">
        <f t="shared" si="71"/>
        <v>13.002.000547.SEI -PINI</v>
      </c>
      <c r="D827" s="17" t="s">
        <v>709</v>
      </c>
      <c r="E827" s="16" t="s">
        <v>1</v>
      </c>
      <c r="F827" s="110">
        <v>53</v>
      </c>
      <c r="G827" s="12"/>
      <c r="H827" s="254"/>
      <c r="I827" s="90">
        <f t="shared" si="72"/>
        <v>0</v>
      </c>
      <c r="J827" s="90">
        <v>22.56</v>
      </c>
      <c r="K827" s="227" t="e">
        <f>VLOOKUP(D827,#REF!,2,FALSE)</f>
        <v>#REF!</v>
      </c>
      <c r="L827" s="47"/>
      <c r="M827" s="33" t="s">
        <v>7581</v>
      </c>
      <c r="N827" s="47" t="str">
        <f t="shared" si="68"/>
        <v>13.002.000547.SEI -PINI</v>
      </c>
      <c r="O827" s="47"/>
      <c r="P827" t="str">
        <f t="shared" si="69"/>
        <v>MDF-Man-0786/15</v>
      </c>
      <c r="R827" s="178">
        <v>17.924375300000001</v>
      </c>
      <c r="T827" s="62" t="s">
        <v>5287</v>
      </c>
    </row>
    <row r="828" spans="1:20" ht="27" customHeight="1">
      <c r="A828" s="207" t="s">
        <v>3039</v>
      </c>
      <c r="B828" s="13" t="str">
        <f t="shared" si="70"/>
        <v>MDF-Man-0787/15</v>
      </c>
      <c r="C828" s="12" t="str">
        <f t="shared" si="71"/>
        <v>13.002.000548.SEI -PINI</v>
      </c>
      <c r="D828" s="17" t="s">
        <v>710</v>
      </c>
      <c r="E828" s="16" t="s">
        <v>1</v>
      </c>
      <c r="F828" s="110">
        <v>53</v>
      </c>
      <c r="G828" s="12"/>
      <c r="H828" s="254"/>
      <c r="I828" s="90">
        <f t="shared" si="72"/>
        <v>0</v>
      </c>
      <c r="J828" s="90">
        <v>25.35</v>
      </c>
      <c r="K828" s="227" t="e">
        <f>VLOOKUP(D828,#REF!,2,FALSE)</f>
        <v>#REF!</v>
      </c>
      <c r="L828" s="47"/>
      <c r="M828" s="33" t="s">
        <v>7582</v>
      </c>
      <c r="N828" s="47" t="str">
        <f t="shared" si="68"/>
        <v>13.002.000548.SEI -PINI</v>
      </c>
      <c r="O828" s="47"/>
      <c r="P828" t="str">
        <f t="shared" si="69"/>
        <v>MDF-Man-0787/15</v>
      </c>
      <c r="R828" s="178">
        <v>20.141031650000006</v>
      </c>
      <c r="T828" s="62" t="s">
        <v>5288</v>
      </c>
    </row>
    <row r="829" spans="1:20" ht="27" customHeight="1">
      <c r="A829" s="207" t="s">
        <v>3040</v>
      </c>
      <c r="B829" s="13" t="str">
        <f t="shared" si="70"/>
        <v>MDF-Man-0788/15</v>
      </c>
      <c r="C829" s="12" t="str">
        <f t="shared" si="71"/>
        <v>13.002.000549.SEI -PINI</v>
      </c>
      <c r="D829" s="17" t="s">
        <v>711</v>
      </c>
      <c r="E829" s="16" t="s">
        <v>1</v>
      </c>
      <c r="F829" s="110">
        <v>53</v>
      </c>
      <c r="G829" s="12"/>
      <c r="H829" s="254"/>
      <c r="I829" s="90">
        <f t="shared" si="72"/>
        <v>0</v>
      </c>
      <c r="J829" s="90">
        <v>12.04</v>
      </c>
      <c r="K829" s="227" t="e">
        <f>VLOOKUP(D829,#REF!,2,FALSE)</f>
        <v>#REF!</v>
      </c>
      <c r="L829" s="47"/>
      <c r="M829" s="33" t="s">
        <v>7583</v>
      </c>
      <c r="N829" s="47" t="str">
        <f t="shared" si="68"/>
        <v>13.002.000549.SEI -PINI</v>
      </c>
      <c r="O829" s="47"/>
      <c r="P829" t="str">
        <f t="shared" si="69"/>
        <v>MDF-Man-0788/15</v>
      </c>
      <c r="R829" s="178">
        <v>9.5670694958999984</v>
      </c>
      <c r="T829" s="62" t="s">
        <v>5289</v>
      </c>
    </row>
    <row r="830" spans="1:20" ht="27" customHeight="1">
      <c r="A830" s="207" t="s">
        <v>3041</v>
      </c>
      <c r="B830" s="13" t="str">
        <f t="shared" si="70"/>
        <v>MDF-Man-0789/15</v>
      </c>
      <c r="C830" s="12" t="str">
        <f t="shared" si="71"/>
        <v>13.002.000550.SEI -PINI</v>
      </c>
      <c r="D830" s="17" t="s">
        <v>712</v>
      </c>
      <c r="E830" s="16" t="s">
        <v>1</v>
      </c>
      <c r="F830" s="110">
        <v>54</v>
      </c>
      <c r="G830" s="12"/>
      <c r="H830" s="254"/>
      <c r="I830" s="90">
        <f t="shared" si="72"/>
        <v>0</v>
      </c>
      <c r="J830" s="90">
        <v>15.15</v>
      </c>
      <c r="K830" s="227" t="e">
        <f>VLOOKUP(D830,#REF!,2,FALSE)</f>
        <v>#REF!</v>
      </c>
      <c r="L830" s="47"/>
      <c r="M830" s="33" t="s">
        <v>7584</v>
      </c>
      <c r="N830" s="47" t="str">
        <f t="shared" si="68"/>
        <v>13.002.000550.SEI -PINI</v>
      </c>
      <c r="O830" s="47"/>
      <c r="P830" t="str">
        <f t="shared" si="69"/>
        <v>MDF-Man-0789/15</v>
      </c>
      <c r="R830" s="178">
        <v>12.040144157149999</v>
      </c>
      <c r="T830" s="62" t="s">
        <v>5290</v>
      </c>
    </row>
    <row r="831" spans="1:20" ht="27" customHeight="1">
      <c r="A831" s="207" t="s">
        <v>3042</v>
      </c>
      <c r="B831" s="13" t="str">
        <f t="shared" si="70"/>
        <v>MDF-Man-0790/15</v>
      </c>
      <c r="C831" s="12" t="str">
        <f t="shared" si="71"/>
        <v>13.002.000551.SEI -PINI</v>
      </c>
      <c r="D831" s="17" t="s">
        <v>713</v>
      </c>
      <c r="E831" s="16" t="s">
        <v>1</v>
      </c>
      <c r="F831" s="110">
        <v>54</v>
      </c>
      <c r="G831" s="12"/>
      <c r="H831" s="254"/>
      <c r="I831" s="90">
        <f t="shared" si="72"/>
        <v>0</v>
      </c>
      <c r="J831" s="90">
        <v>20.21</v>
      </c>
      <c r="K831" s="227" t="e">
        <f>VLOOKUP(D831,#REF!,2,FALSE)</f>
        <v>#REF!</v>
      </c>
      <c r="L831" s="47"/>
      <c r="M831" s="33" t="s">
        <v>7585</v>
      </c>
      <c r="N831" s="47" t="str">
        <f t="shared" si="68"/>
        <v>13.002.000551.SEI -PINI</v>
      </c>
      <c r="O831" s="47"/>
      <c r="P831" t="str">
        <f t="shared" si="69"/>
        <v>MDF-Man-0790/15</v>
      </c>
      <c r="R831" s="178">
        <v>16.061897008100001</v>
      </c>
      <c r="T831" s="62" t="s">
        <v>5291</v>
      </c>
    </row>
    <row r="832" spans="1:20" ht="27" customHeight="1">
      <c r="A832" s="207" t="s">
        <v>3043</v>
      </c>
      <c r="B832" s="13" t="str">
        <f t="shared" si="70"/>
        <v>MDF-Man-0791/15</v>
      </c>
      <c r="C832" s="12" t="str">
        <f t="shared" si="71"/>
        <v>13.002.000552.SEI -PINI</v>
      </c>
      <c r="D832" s="17" t="s">
        <v>714</v>
      </c>
      <c r="E832" s="16" t="s">
        <v>1</v>
      </c>
      <c r="F832" s="110">
        <v>52</v>
      </c>
      <c r="G832" s="12"/>
      <c r="H832" s="254"/>
      <c r="I832" s="90">
        <f t="shared" si="72"/>
        <v>0</v>
      </c>
      <c r="J832" s="90">
        <v>26.57</v>
      </c>
      <c r="K832" s="227" t="e">
        <f>VLOOKUP(D832,#REF!,2,FALSE)</f>
        <v>#REF!</v>
      </c>
      <c r="L832" s="47"/>
      <c r="M832" s="33" t="s">
        <v>7586</v>
      </c>
      <c r="N832" s="47" t="str">
        <f t="shared" si="68"/>
        <v>13.002.000552.SEI -PINI</v>
      </c>
      <c r="O832" s="47"/>
      <c r="P832" t="str">
        <f t="shared" si="69"/>
        <v>MDF-Man-0791/15</v>
      </c>
      <c r="R832" s="178">
        <v>21.1137194284</v>
      </c>
      <c r="T832" s="62" t="s">
        <v>5292</v>
      </c>
    </row>
    <row r="833" spans="1:20" ht="27" customHeight="1">
      <c r="A833" s="207" t="s">
        <v>3044</v>
      </c>
      <c r="B833" s="13" t="str">
        <f t="shared" si="70"/>
        <v>MDF-Man-0792/15</v>
      </c>
      <c r="C833" s="12" t="str">
        <f t="shared" si="71"/>
        <v>13.002.000553.SEI -PINI</v>
      </c>
      <c r="D833" s="17" t="s">
        <v>715</v>
      </c>
      <c r="E833" s="16" t="s">
        <v>1</v>
      </c>
      <c r="F833" s="110">
        <v>50</v>
      </c>
      <c r="G833" s="12"/>
      <c r="H833" s="254"/>
      <c r="I833" s="90">
        <f t="shared" si="72"/>
        <v>0</v>
      </c>
      <c r="J833" s="90">
        <v>28.4</v>
      </c>
      <c r="K833" s="227" t="e">
        <f>VLOOKUP(D833,#REF!,2,FALSE)</f>
        <v>#REF!</v>
      </c>
      <c r="L833" s="47"/>
      <c r="M833" s="33" t="s">
        <v>7587</v>
      </c>
      <c r="N833" s="47" t="str">
        <f t="shared" si="68"/>
        <v>13.002.000553.SEI -PINI</v>
      </c>
      <c r="O833" s="47"/>
      <c r="P833" t="str">
        <f t="shared" si="69"/>
        <v>MDF-Man-0792/15</v>
      </c>
      <c r="R833" s="178">
        <v>22.571916601600002</v>
      </c>
      <c r="T833" s="62" t="s">
        <v>5293</v>
      </c>
    </row>
    <row r="834" spans="1:20" ht="27" customHeight="1">
      <c r="A834" s="207" t="s">
        <v>3045</v>
      </c>
      <c r="B834" s="13" t="str">
        <f t="shared" si="70"/>
        <v>MDF-Man-0793/15</v>
      </c>
      <c r="C834" s="12" t="str">
        <f t="shared" si="71"/>
        <v>13.002.000554.SEI -PINI</v>
      </c>
      <c r="D834" s="17" t="s">
        <v>716</v>
      </c>
      <c r="E834" s="16" t="s">
        <v>1</v>
      </c>
      <c r="F834" s="110">
        <v>50</v>
      </c>
      <c r="G834" s="12"/>
      <c r="H834" s="254"/>
      <c r="I834" s="90">
        <f t="shared" si="72"/>
        <v>0</v>
      </c>
      <c r="J834" s="90">
        <v>41.3</v>
      </c>
      <c r="K834" s="227" t="e">
        <f>VLOOKUP(D834,#REF!,2,FALSE)</f>
        <v>#REF!</v>
      </c>
      <c r="L834" s="47"/>
      <c r="M834" s="33" t="s">
        <v>7588</v>
      </c>
      <c r="N834" s="47" t="str">
        <f t="shared" si="68"/>
        <v>13.002.000554.SEI -PINI</v>
      </c>
      <c r="O834" s="47"/>
      <c r="P834" t="str">
        <f t="shared" si="69"/>
        <v>MDF-Man-0793/15</v>
      </c>
      <c r="R834" s="178">
        <v>32.820525011719994</v>
      </c>
      <c r="T834" s="62" t="s">
        <v>5294</v>
      </c>
    </row>
    <row r="835" spans="1:20" ht="27" customHeight="1">
      <c r="A835" s="207" t="s">
        <v>3046</v>
      </c>
      <c r="B835" s="13" t="str">
        <f t="shared" si="70"/>
        <v>MDF-Man-0794/15</v>
      </c>
      <c r="C835" s="12" t="str">
        <f t="shared" si="71"/>
        <v>13.002.000555.SEI -PINI</v>
      </c>
      <c r="D835" s="17" t="s">
        <v>717</v>
      </c>
      <c r="E835" s="16" t="s">
        <v>1</v>
      </c>
      <c r="F835" s="110">
        <v>56</v>
      </c>
      <c r="G835" s="12"/>
      <c r="H835" s="254"/>
      <c r="I835" s="90">
        <f t="shared" si="72"/>
        <v>0</v>
      </c>
      <c r="J835" s="90">
        <v>17.61</v>
      </c>
      <c r="K835" s="227" t="e">
        <f>VLOOKUP(D835,#REF!,2,FALSE)</f>
        <v>#REF!</v>
      </c>
      <c r="L835" s="47"/>
      <c r="M835" s="33" t="s">
        <v>7589</v>
      </c>
      <c r="N835" s="47" t="str">
        <f t="shared" si="68"/>
        <v>13.002.000555.SEI -PINI</v>
      </c>
      <c r="O835" s="47"/>
      <c r="P835" t="str">
        <f t="shared" si="69"/>
        <v>MDF-Man-0794/15</v>
      </c>
      <c r="R835" s="178">
        <v>13.995805062300001</v>
      </c>
      <c r="T835" s="62" t="s">
        <v>5295</v>
      </c>
    </row>
    <row r="836" spans="1:20" ht="27" customHeight="1">
      <c r="A836" s="207" t="s">
        <v>3047</v>
      </c>
      <c r="B836" s="13" t="str">
        <f t="shared" si="70"/>
        <v>MDF-Man-0795/15</v>
      </c>
      <c r="C836" s="12" t="str">
        <f t="shared" si="71"/>
        <v>13.002.000556.SEI -PINI</v>
      </c>
      <c r="D836" s="17" t="s">
        <v>718</v>
      </c>
      <c r="E836" s="16" t="s">
        <v>1</v>
      </c>
      <c r="F836" s="110">
        <v>58</v>
      </c>
      <c r="G836" s="12"/>
      <c r="H836" s="254"/>
      <c r="I836" s="90">
        <f t="shared" si="72"/>
        <v>0</v>
      </c>
      <c r="J836" s="90">
        <v>20.69</v>
      </c>
      <c r="K836" s="227" t="e">
        <f>VLOOKUP(D836,#REF!,2,FALSE)</f>
        <v>#REF!</v>
      </c>
      <c r="L836" s="47"/>
      <c r="M836" s="33" t="s">
        <v>7590</v>
      </c>
      <c r="N836" s="47" t="str">
        <f t="shared" si="68"/>
        <v>13.002.000556.SEI -PINI</v>
      </c>
      <c r="O836" s="47"/>
      <c r="P836" t="str">
        <f t="shared" si="69"/>
        <v>MDF-Man-0795/15</v>
      </c>
      <c r="R836" s="178">
        <v>16.4418970081</v>
      </c>
      <c r="T836" s="62" t="s">
        <v>5296</v>
      </c>
    </row>
    <row r="837" spans="1:20" ht="27" customHeight="1">
      <c r="A837" s="207" t="s">
        <v>3048</v>
      </c>
      <c r="B837" s="13" t="str">
        <f t="shared" si="70"/>
        <v>MDF-Man-0796/15</v>
      </c>
      <c r="C837" s="12" t="str">
        <f t="shared" si="71"/>
        <v>13.002.000557.SEI -PINI</v>
      </c>
      <c r="D837" s="17" t="s">
        <v>719</v>
      </c>
      <c r="E837" s="16" t="s">
        <v>1</v>
      </c>
      <c r="F837" s="110">
        <v>28</v>
      </c>
      <c r="G837" s="12"/>
      <c r="H837" s="254"/>
      <c r="I837" s="90">
        <f t="shared" si="72"/>
        <v>0</v>
      </c>
      <c r="J837" s="90">
        <v>26.98</v>
      </c>
      <c r="K837" s="227" t="e">
        <f>VLOOKUP(D837,#REF!,2,FALSE)</f>
        <v>#REF!</v>
      </c>
      <c r="L837" s="47"/>
      <c r="M837" s="33" t="s">
        <v>7591</v>
      </c>
      <c r="N837" s="47" t="str">
        <f t="shared" si="68"/>
        <v>13.002.000557.SEI -PINI</v>
      </c>
      <c r="O837" s="47"/>
      <c r="P837" t="str">
        <f t="shared" si="69"/>
        <v>MDF-Man-0796/15</v>
      </c>
      <c r="R837" s="178">
        <v>21.443719428399998</v>
      </c>
      <c r="T837" s="62" t="s">
        <v>5297</v>
      </c>
    </row>
    <row r="838" spans="1:20" ht="27" customHeight="1">
      <c r="A838" s="207" t="s">
        <v>3049</v>
      </c>
      <c r="B838" s="13" t="str">
        <f t="shared" si="70"/>
        <v>MDF-Man-0797/15</v>
      </c>
      <c r="C838" s="12" t="str">
        <f t="shared" si="71"/>
        <v>13.002.000558.SEI -PINI</v>
      </c>
      <c r="D838" s="17" t="s">
        <v>720</v>
      </c>
      <c r="E838" s="16" t="s">
        <v>1</v>
      </c>
      <c r="F838" s="110">
        <v>25</v>
      </c>
      <c r="G838" s="12"/>
      <c r="H838" s="254"/>
      <c r="I838" s="90">
        <f t="shared" si="72"/>
        <v>0</v>
      </c>
      <c r="J838" s="90">
        <v>44.68</v>
      </c>
      <c r="K838" s="227" t="e">
        <f>VLOOKUP(D838,#REF!,2,FALSE)</f>
        <v>#REF!</v>
      </c>
      <c r="L838" s="47"/>
      <c r="M838" s="33" t="s">
        <v>7592</v>
      </c>
      <c r="N838" s="47" t="str">
        <f t="shared" si="68"/>
        <v>13.002.000558.SEI -PINI</v>
      </c>
      <c r="O838" s="47"/>
      <c r="P838" t="str">
        <f t="shared" si="69"/>
        <v>MDF-Man-0797/15</v>
      </c>
      <c r="R838" s="178">
        <v>35.50454190224</v>
      </c>
      <c r="T838" s="62" t="s">
        <v>5298</v>
      </c>
    </row>
    <row r="839" spans="1:20" ht="27" customHeight="1">
      <c r="A839" s="207" t="s">
        <v>3050</v>
      </c>
      <c r="B839" s="13" t="str">
        <f t="shared" si="70"/>
        <v>MDF-Man-0798/15</v>
      </c>
      <c r="C839" s="12" t="str">
        <f t="shared" si="71"/>
        <v>13.002.000559.SEI -PINI</v>
      </c>
      <c r="D839" s="17" t="s">
        <v>721</v>
      </c>
      <c r="E839" s="16" t="s">
        <v>1</v>
      </c>
      <c r="F839" s="110">
        <v>3</v>
      </c>
      <c r="G839" s="12"/>
      <c r="H839" s="254"/>
      <c r="I839" s="90">
        <f t="shared" si="72"/>
        <v>0</v>
      </c>
      <c r="J839" s="90">
        <v>61.37</v>
      </c>
      <c r="K839" s="227" t="e">
        <f>VLOOKUP(D839,#REF!,2,FALSE)</f>
        <v>#REF!</v>
      </c>
      <c r="L839" s="47"/>
      <c r="M839" s="33" t="s">
        <v>7593</v>
      </c>
      <c r="N839" s="47" t="str">
        <f t="shared" si="68"/>
        <v>13.002.000559.SEI -PINI</v>
      </c>
      <c r="O839" s="47"/>
      <c r="P839" t="str">
        <f t="shared" si="69"/>
        <v>MDF-Man-0798/15</v>
      </c>
      <c r="R839" s="178">
        <v>48.766755965960002</v>
      </c>
      <c r="T839" s="62" t="s">
        <v>5299</v>
      </c>
    </row>
    <row r="840" spans="1:20" ht="27" customHeight="1">
      <c r="A840" s="207" t="s">
        <v>3051</v>
      </c>
      <c r="B840" s="13" t="str">
        <f t="shared" si="70"/>
        <v>MDF-Man-0799/15</v>
      </c>
      <c r="C840" s="12" t="str">
        <f t="shared" si="71"/>
        <v>13.002.000560.SEI -PINI</v>
      </c>
      <c r="D840" s="17" t="s">
        <v>722</v>
      </c>
      <c r="E840" s="16" t="s">
        <v>1</v>
      </c>
      <c r="F840" s="110">
        <v>3</v>
      </c>
      <c r="G840" s="12"/>
      <c r="H840" s="254"/>
      <c r="I840" s="90">
        <f t="shared" si="72"/>
        <v>0</v>
      </c>
      <c r="J840" s="90">
        <v>175.29</v>
      </c>
      <c r="K840" s="227" t="e">
        <f>VLOOKUP(D840,#REF!,2,FALSE)</f>
        <v>#REF!</v>
      </c>
      <c r="L840" s="47"/>
      <c r="M840" s="33" t="s">
        <v>7594</v>
      </c>
      <c r="N840" s="47" t="str">
        <f t="shared" si="68"/>
        <v>13.002.000560.SEI -PINI</v>
      </c>
      <c r="O840" s="47"/>
      <c r="P840" t="str">
        <f t="shared" si="69"/>
        <v>MDF-Man-0799/15</v>
      </c>
      <c r="R840" s="178">
        <v>139.29559906468501</v>
      </c>
      <c r="T840" s="62" t="s">
        <v>5300</v>
      </c>
    </row>
    <row r="841" spans="1:20" ht="27" customHeight="1">
      <c r="A841" s="207" t="s">
        <v>3052</v>
      </c>
      <c r="B841" s="13" t="str">
        <f t="shared" si="70"/>
        <v>MDF-Man-0800/15</v>
      </c>
      <c r="C841" s="12" t="str">
        <f t="shared" si="71"/>
        <v>13.002.000561.SEI -PINI</v>
      </c>
      <c r="D841" s="17" t="s">
        <v>723</v>
      </c>
      <c r="E841" s="16" t="s">
        <v>1</v>
      </c>
      <c r="F841" s="110">
        <v>2</v>
      </c>
      <c r="G841" s="12"/>
      <c r="H841" s="254"/>
      <c r="I841" s="90">
        <f t="shared" si="72"/>
        <v>0</v>
      </c>
      <c r="J841" s="90">
        <v>237.56</v>
      </c>
      <c r="K841" s="227" t="e">
        <f>VLOOKUP(D841,#REF!,2,FALSE)</f>
        <v>#REF!</v>
      </c>
      <c r="L841" s="47"/>
      <c r="M841" s="33" t="s">
        <v>7595</v>
      </c>
      <c r="N841" s="47" t="str">
        <f t="shared" si="68"/>
        <v>13.002.000561.SEI -PINI</v>
      </c>
      <c r="O841" s="47"/>
      <c r="P841" t="str">
        <f t="shared" si="69"/>
        <v>MDF-Man-0800/15</v>
      </c>
      <c r="R841" s="178">
        <v>188.77583374482001</v>
      </c>
      <c r="T841" s="62" t="s">
        <v>5301</v>
      </c>
    </row>
    <row r="842" spans="1:20" ht="27" customHeight="1">
      <c r="A842" s="207" t="s">
        <v>3053</v>
      </c>
      <c r="B842" s="13" t="str">
        <f t="shared" si="70"/>
        <v>MDF-Man-0801/15</v>
      </c>
      <c r="C842" s="12" t="str">
        <f t="shared" si="71"/>
        <v>13.002.000562.SEI -PINI</v>
      </c>
      <c r="D842" s="17" t="s">
        <v>724</v>
      </c>
      <c r="E842" s="16" t="s">
        <v>1</v>
      </c>
      <c r="F842" s="110">
        <v>3</v>
      </c>
      <c r="G842" s="12"/>
      <c r="H842" s="254"/>
      <c r="I842" s="90">
        <f t="shared" si="72"/>
        <v>0</v>
      </c>
      <c r="J842" s="90">
        <v>338.73</v>
      </c>
      <c r="K842" s="227" t="e">
        <f>VLOOKUP(D842,#REF!,2,FALSE)</f>
        <v>#REF!</v>
      </c>
      <c r="L842" s="47"/>
      <c r="M842" s="33" t="s">
        <v>7596</v>
      </c>
      <c r="N842" s="47" t="str">
        <f t="shared" si="68"/>
        <v>13.002.000562.SEI -PINI</v>
      </c>
      <c r="O842" s="47"/>
      <c r="P842" t="str">
        <f t="shared" si="69"/>
        <v>MDF-Man-0801/15</v>
      </c>
      <c r="R842" s="178">
        <v>269.17698249356005</v>
      </c>
      <c r="T842" s="62" t="s">
        <v>5302</v>
      </c>
    </row>
    <row r="843" spans="1:20" ht="27" customHeight="1">
      <c r="A843" s="207" t="s">
        <v>3054</v>
      </c>
      <c r="B843" s="13" t="str">
        <f t="shared" si="70"/>
        <v>MDF-Man-0802/15</v>
      </c>
      <c r="C843" s="12" t="str">
        <f t="shared" si="71"/>
        <v>13.002.000563.SEI -PINI</v>
      </c>
      <c r="D843" s="17" t="s">
        <v>725</v>
      </c>
      <c r="E843" s="16" t="s">
        <v>1</v>
      </c>
      <c r="F843" s="110">
        <v>49</v>
      </c>
      <c r="G843" s="12"/>
      <c r="H843" s="254"/>
      <c r="I843" s="90">
        <f t="shared" si="72"/>
        <v>0</v>
      </c>
      <c r="J843" s="90">
        <v>9.42</v>
      </c>
      <c r="K843" s="227" t="e">
        <f>VLOOKUP(D843,#REF!,2,FALSE)</f>
        <v>#REF!</v>
      </c>
      <c r="L843" s="47"/>
      <c r="M843" s="33" t="s">
        <v>7597</v>
      </c>
      <c r="N843" s="47" t="str">
        <f t="shared" si="68"/>
        <v>13.002.000563.SEI -PINI</v>
      </c>
      <c r="O843" s="47"/>
      <c r="P843" t="str">
        <f t="shared" si="69"/>
        <v>MDF-Man-0802/15</v>
      </c>
      <c r="R843" s="178">
        <v>7.4885067749999976</v>
      </c>
      <c r="T843" s="62" t="s">
        <v>5303</v>
      </c>
    </row>
    <row r="844" spans="1:20" ht="27" customHeight="1">
      <c r="A844" s="207" t="s">
        <v>3055</v>
      </c>
      <c r="B844" s="13" t="str">
        <f t="shared" si="70"/>
        <v>MDF-Man-0803/15</v>
      </c>
      <c r="C844" s="12" t="str">
        <f t="shared" si="71"/>
        <v>13.002.000564.SEI -PINI</v>
      </c>
      <c r="D844" s="17" t="s">
        <v>726</v>
      </c>
      <c r="E844" s="16" t="s">
        <v>1</v>
      </c>
      <c r="F844" s="110">
        <v>65</v>
      </c>
      <c r="G844" s="12"/>
      <c r="H844" s="254"/>
      <c r="I844" s="90">
        <f t="shared" si="72"/>
        <v>0</v>
      </c>
      <c r="J844" s="90">
        <v>9.5399999999999991</v>
      </c>
      <c r="K844" s="227" t="e">
        <f>VLOOKUP(D844,#REF!,2,FALSE)</f>
        <v>#REF!</v>
      </c>
      <c r="L844" s="47"/>
      <c r="M844" s="33" t="s">
        <v>7598</v>
      </c>
      <c r="N844" s="47" t="str">
        <f t="shared" si="68"/>
        <v>13.002.000564.SEI -PINI</v>
      </c>
      <c r="O844" s="47"/>
      <c r="P844" t="str">
        <f t="shared" si="69"/>
        <v>MDF-Man-0803/15</v>
      </c>
      <c r="R844" s="178">
        <v>7.5785067749999975</v>
      </c>
      <c r="T844" s="62" t="s">
        <v>5304</v>
      </c>
    </row>
    <row r="845" spans="1:20" ht="27" customHeight="1">
      <c r="A845" s="207" t="s">
        <v>3056</v>
      </c>
      <c r="B845" s="13" t="str">
        <f t="shared" si="70"/>
        <v>MDF-Man-0804/15</v>
      </c>
      <c r="C845" s="12" t="str">
        <f t="shared" si="71"/>
        <v>13.002.000565.SEI -PINI</v>
      </c>
      <c r="D845" s="17" t="s">
        <v>727</v>
      </c>
      <c r="E845" s="16" t="s">
        <v>1</v>
      </c>
      <c r="F845" s="110">
        <v>63</v>
      </c>
      <c r="G845" s="12"/>
      <c r="H845" s="254"/>
      <c r="I845" s="90">
        <f t="shared" si="72"/>
        <v>0</v>
      </c>
      <c r="J845" s="90">
        <v>10.210000000000001</v>
      </c>
      <c r="K845" s="227" t="e">
        <f>VLOOKUP(D845,#REF!,2,FALSE)</f>
        <v>#REF!</v>
      </c>
      <c r="L845" s="47"/>
      <c r="M845" s="33" t="s">
        <v>7599</v>
      </c>
      <c r="N845" s="47" t="str">
        <f t="shared" si="68"/>
        <v>13.002.000565.SEI -PINI</v>
      </c>
      <c r="O845" s="47"/>
      <c r="P845" t="str">
        <f t="shared" si="69"/>
        <v>MDF-Man-0804/15</v>
      </c>
      <c r="R845" s="178">
        <v>8.1142481506100008</v>
      </c>
      <c r="T845" s="62" t="s">
        <v>5305</v>
      </c>
    </row>
    <row r="846" spans="1:20" ht="27" customHeight="1">
      <c r="A846" s="207" t="s">
        <v>3057</v>
      </c>
      <c r="B846" s="13" t="str">
        <f t="shared" si="70"/>
        <v>MDF-Man-0805/15</v>
      </c>
      <c r="C846" s="12" t="str">
        <f t="shared" si="71"/>
        <v>13.002.000566.SEI -PINI</v>
      </c>
      <c r="D846" s="17" t="s">
        <v>728</v>
      </c>
      <c r="E846" s="16" t="s">
        <v>1</v>
      </c>
      <c r="F846" s="110">
        <v>60</v>
      </c>
      <c r="G846" s="12"/>
      <c r="H846" s="254"/>
      <c r="I846" s="90">
        <f t="shared" si="72"/>
        <v>0</v>
      </c>
      <c r="J846" s="90">
        <v>15.93</v>
      </c>
      <c r="K846" s="227" t="e">
        <f>VLOOKUP(D846,#REF!,2,FALSE)</f>
        <v>#REF!</v>
      </c>
      <c r="L846" s="47"/>
      <c r="M846" s="33" t="s">
        <v>7600</v>
      </c>
      <c r="N846" s="47" t="str">
        <f t="shared" si="68"/>
        <v>13.002.000566.SEI -PINI</v>
      </c>
      <c r="O846" s="47"/>
      <c r="P846" t="str">
        <f t="shared" si="69"/>
        <v>MDF-Man-0805/15</v>
      </c>
      <c r="R846" s="178">
        <v>12.660543307839999</v>
      </c>
      <c r="T846" s="62" t="s">
        <v>5306</v>
      </c>
    </row>
    <row r="847" spans="1:20" ht="27" customHeight="1">
      <c r="A847" s="207" t="s">
        <v>3058</v>
      </c>
      <c r="B847" s="13" t="str">
        <f t="shared" si="70"/>
        <v>MDF-Man-0806/15</v>
      </c>
      <c r="C847" s="12" t="str">
        <f t="shared" si="71"/>
        <v>13.002.000567.SEI -PINI</v>
      </c>
      <c r="D847" s="17" t="s">
        <v>729</v>
      </c>
      <c r="E847" s="16" t="s">
        <v>1</v>
      </c>
      <c r="F847" s="110">
        <v>45</v>
      </c>
      <c r="G847" s="12"/>
      <c r="H847" s="254"/>
      <c r="I847" s="90">
        <f t="shared" si="72"/>
        <v>0</v>
      </c>
      <c r="J847" s="90">
        <v>17.079999999999998</v>
      </c>
      <c r="K847" s="227" t="e">
        <f>VLOOKUP(D847,#REF!,2,FALSE)</f>
        <v>#REF!</v>
      </c>
      <c r="L847" s="47"/>
      <c r="M847" s="33" t="s">
        <v>7601</v>
      </c>
      <c r="N847" s="47" t="str">
        <f t="shared" si="68"/>
        <v>13.002.000567.SEI -PINI</v>
      </c>
      <c r="O847" s="47"/>
      <c r="P847" t="str">
        <f t="shared" si="69"/>
        <v>MDF-Man-0806/15</v>
      </c>
      <c r="R847" s="178">
        <v>13.569579493999999</v>
      </c>
      <c r="T847" s="62" t="s">
        <v>5307</v>
      </c>
    </row>
    <row r="848" spans="1:20" ht="27" customHeight="1">
      <c r="A848" s="207" t="s">
        <v>3059</v>
      </c>
      <c r="B848" s="13" t="str">
        <f t="shared" si="70"/>
        <v>MDF-Man-0807/15</v>
      </c>
      <c r="C848" s="12" t="str">
        <f t="shared" si="71"/>
        <v>13.002.000568.SEI -PINI</v>
      </c>
      <c r="D848" s="17" t="s">
        <v>730</v>
      </c>
      <c r="E848" s="16" t="s">
        <v>1</v>
      </c>
      <c r="F848" s="110">
        <v>45</v>
      </c>
      <c r="G848" s="12"/>
      <c r="H848" s="254"/>
      <c r="I848" s="90">
        <f t="shared" si="72"/>
        <v>0</v>
      </c>
      <c r="J848" s="90">
        <v>16.27</v>
      </c>
      <c r="K848" s="227" t="e">
        <f>VLOOKUP(D848,#REF!,2,FALSE)</f>
        <v>#REF!</v>
      </c>
      <c r="L848" s="47"/>
      <c r="M848" s="33" t="s">
        <v>7602</v>
      </c>
      <c r="N848" s="47" t="str">
        <f t="shared" si="68"/>
        <v>13.002.000568.SEI -PINI</v>
      </c>
      <c r="O848" s="47"/>
      <c r="P848" t="str">
        <f t="shared" si="69"/>
        <v>MDF-Man-0807/15</v>
      </c>
      <c r="R848" s="178">
        <v>12.925663595200001</v>
      </c>
      <c r="T848" s="62" t="s">
        <v>5308</v>
      </c>
    </row>
    <row r="849" spans="1:20" ht="27" customHeight="1">
      <c r="A849" s="207" t="s">
        <v>3060</v>
      </c>
      <c r="B849" s="13" t="str">
        <f t="shared" si="70"/>
        <v>MDF-Man-0808/15</v>
      </c>
      <c r="C849" s="12" t="str">
        <f t="shared" si="71"/>
        <v>13.002.000569.SEI -PINI</v>
      </c>
      <c r="D849" s="17" t="s">
        <v>731</v>
      </c>
      <c r="E849" s="16" t="s">
        <v>1</v>
      </c>
      <c r="F849" s="110">
        <v>52</v>
      </c>
      <c r="G849" s="12"/>
      <c r="H849" s="254"/>
      <c r="I849" s="90">
        <f t="shared" si="72"/>
        <v>0</v>
      </c>
      <c r="J849" s="90">
        <v>22.74</v>
      </c>
      <c r="K849" s="227" t="e">
        <f>VLOOKUP(D849,#REF!,2,FALSE)</f>
        <v>#REF!</v>
      </c>
      <c r="L849" s="47"/>
      <c r="M849" s="33" t="s">
        <v>7603</v>
      </c>
      <c r="N849" s="47" t="str">
        <f t="shared" si="68"/>
        <v>13.002.000569.SEI -PINI</v>
      </c>
      <c r="O849" s="47"/>
      <c r="P849" t="str">
        <f t="shared" si="69"/>
        <v>MDF-Man-0808/15</v>
      </c>
      <c r="R849" s="178">
        <v>18.070682379299999</v>
      </c>
      <c r="T849" s="62" t="s">
        <v>5309</v>
      </c>
    </row>
    <row r="850" spans="1:20" ht="27" customHeight="1">
      <c r="A850" s="207" t="s">
        <v>3061</v>
      </c>
      <c r="B850" s="13" t="str">
        <f t="shared" si="70"/>
        <v>MDF-Man-0809/15</v>
      </c>
      <c r="C850" s="12" t="str">
        <f t="shared" si="71"/>
        <v>13.002.000570.SEI -PINI</v>
      </c>
      <c r="D850" s="17" t="s">
        <v>732</v>
      </c>
      <c r="E850" s="16" t="s">
        <v>1</v>
      </c>
      <c r="F850" s="110">
        <v>5</v>
      </c>
      <c r="G850" s="12"/>
      <c r="H850" s="254"/>
      <c r="I850" s="90">
        <f t="shared" si="72"/>
        <v>0</v>
      </c>
      <c r="J850" s="90">
        <v>27.96</v>
      </c>
      <c r="K850" s="227" t="e">
        <f>VLOOKUP(D850,#REF!,2,FALSE)</f>
        <v>#REF!</v>
      </c>
      <c r="L850" s="47"/>
      <c r="M850" s="33" t="s">
        <v>7604</v>
      </c>
      <c r="N850" s="47" t="str">
        <f t="shared" si="68"/>
        <v>13.002.000570.SEI -PINI</v>
      </c>
      <c r="O850" s="47"/>
      <c r="P850" t="str">
        <f t="shared" si="69"/>
        <v>MDF-Man-0809/15</v>
      </c>
      <c r="R850" s="178">
        <v>22.217728582075001</v>
      </c>
      <c r="T850" s="62" t="s">
        <v>5310</v>
      </c>
    </row>
    <row r="851" spans="1:20" ht="27" customHeight="1">
      <c r="A851" s="207" t="s">
        <v>3062</v>
      </c>
      <c r="B851" s="13" t="str">
        <f t="shared" si="70"/>
        <v>MDF-Man-0810/15</v>
      </c>
      <c r="C851" s="12" t="str">
        <f t="shared" si="71"/>
        <v>13.002.000571.SEI -PINI</v>
      </c>
      <c r="D851" s="17" t="s">
        <v>733</v>
      </c>
      <c r="E851" s="16" t="s">
        <v>1</v>
      </c>
      <c r="F851" s="110">
        <v>28</v>
      </c>
      <c r="G851" s="12"/>
      <c r="H851" s="254"/>
      <c r="I851" s="90">
        <f t="shared" si="72"/>
        <v>0</v>
      </c>
      <c r="J851" s="90">
        <v>39.97</v>
      </c>
      <c r="K851" s="227" t="e">
        <f>VLOOKUP(D851,#REF!,2,FALSE)</f>
        <v>#REF!</v>
      </c>
      <c r="L851" s="47"/>
      <c r="M851" s="33" t="s">
        <v>7605</v>
      </c>
      <c r="N851" s="47" t="str">
        <f t="shared" si="68"/>
        <v>13.002.000571.SEI -PINI</v>
      </c>
      <c r="O851" s="47"/>
      <c r="P851" t="str">
        <f t="shared" si="69"/>
        <v>MDF-Man-0810/15</v>
      </c>
      <c r="R851" s="178">
        <v>31.763159879019998</v>
      </c>
      <c r="T851" s="62" t="s">
        <v>5311</v>
      </c>
    </row>
    <row r="852" spans="1:20" ht="27" customHeight="1">
      <c r="A852" s="207" t="s">
        <v>3063</v>
      </c>
      <c r="B852" s="13" t="str">
        <f t="shared" si="70"/>
        <v>MDF-Man-0811/15</v>
      </c>
      <c r="C852" s="12" t="str">
        <f t="shared" si="71"/>
        <v>13.002.000572.SEI -PINI</v>
      </c>
      <c r="D852" s="17" t="s">
        <v>734</v>
      </c>
      <c r="E852" s="16" t="s">
        <v>1</v>
      </c>
      <c r="F852" s="110">
        <v>52</v>
      </c>
      <c r="G852" s="12"/>
      <c r="H852" s="254"/>
      <c r="I852" s="90">
        <f t="shared" si="72"/>
        <v>0</v>
      </c>
      <c r="J852" s="90">
        <v>330.15</v>
      </c>
      <c r="K852" s="227" t="e">
        <f>VLOOKUP(D852,#REF!,2,FALSE)</f>
        <v>#REF!</v>
      </c>
      <c r="L852" s="47"/>
      <c r="M852" s="33" t="s">
        <v>7606</v>
      </c>
      <c r="N852" s="47" t="str">
        <f t="shared" si="68"/>
        <v>13.002.000572.SEI -PINI</v>
      </c>
      <c r="O852" s="47"/>
      <c r="P852" t="str">
        <f t="shared" si="69"/>
        <v>MDF-Man-0811/15</v>
      </c>
      <c r="R852" s="178">
        <v>262.35689249999996</v>
      </c>
      <c r="T852" s="62" t="s">
        <v>5312</v>
      </c>
    </row>
    <row r="853" spans="1:20" ht="27" customHeight="1">
      <c r="A853" s="207" t="s">
        <v>3064</v>
      </c>
      <c r="B853" s="13" t="str">
        <f t="shared" si="70"/>
        <v>MDF-Man-0812/15</v>
      </c>
      <c r="C853" s="12" t="str">
        <f t="shared" si="71"/>
        <v>13.002.000573.SEI -PINI</v>
      </c>
      <c r="D853" s="17" t="s">
        <v>735</v>
      </c>
      <c r="E853" s="16" t="s">
        <v>1</v>
      </c>
      <c r="F853" s="110">
        <v>53</v>
      </c>
      <c r="G853" s="12"/>
      <c r="H853" s="254"/>
      <c r="I853" s="90">
        <f t="shared" si="72"/>
        <v>0</v>
      </c>
      <c r="J853" s="90">
        <v>18.82</v>
      </c>
      <c r="K853" s="227" t="e">
        <f>VLOOKUP(D853,#REF!,2,FALSE)</f>
        <v>#REF!</v>
      </c>
      <c r="L853" s="47"/>
      <c r="M853" s="33" t="s">
        <v>7607</v>
      </c>
      <c r="N853" s="47" t="str">
        <f t="shared" si="68"/>
        <v>13.002.000573.SEI -PINI</v>
      </c>
      <c r="O853" s="47"/>
      <c r="P853" t="str">
        <f t="shared" si="69"/>
        <v>MDF-Man-0812/15</v>
      </c>
      <c r="R853" s="178">
        <v>14.9588510352</v>
      </c>
      <c r="T853" s="62" t="s">
        <v>5313</v>
      </c>
    </row>
    <row r="854" spans="1:20" ht="27" customHeight="1">
      <c r="A854" s="207" t="s">
        <v>3065</v>
      </c>
      <c r="B854" s="13" t="str">
        <f t="shared" si="70"/>
        <v>MDF-Man-0813/15</v>
      </c>
      <c r="C854" s="12" t="str">
        <f t="shared" si="71"/>
        <v>13.002.000574.SEI -PINI</v>
      </c>
      <c r="D854" s="17" t="s">
        <v>736</v>
      </c>
      <c r="E854" s="16" t="s">
        <v>1</v>
      </c>
      <c r="F854" s="110">
        <v>53</v>
      </c>
      <c r="G854" s="12"/>
      <c r="H854" s="254"/>
      <c r="I854" s="90">
        <f t="shared" si="72"/>
        <v>0</v>
      </c>
      <c r="J854" s="90">
        <v>22.56</v>
      </c>
      <c r="K854" s="227" t="e">
        <f>VLOOKUP(D854,#REF!,2,FALSE)</f>
        <v>#REF!</v>
      </c>
      <c r="L854" s="47"/>
      <c r="M854" s="33" t="s">
        <v>7608</v>
      </c>
      <c r="N854" s="47" t="str">
        <f t="shared" si="68"/>
        <v>13.002.000574.SEI -PINI</v>
      </c>
      <c r="O854" s="47"/>
      <c r="P854" t="str">
        <f t="shared" si="69"/>
        <v>MDF-Man-0813/15</v>
      </c>
      <c r="R854" s="178">
        <v>17.93033378642</v>
      </c>
      <c r="T854" s="62" t="s">
        <v>5314</v>
      </c>
    </row>
    <row r="855" spans="1:20" ht="27" customHeight="1">
      <c r="A855" s="207" t="s">
        <v>3066</v>
      </c>
      <c r="B855" s="13" t="str">
        <f t="shared" si="70"/>
        <v>MDF-Man-0814/15</v>
      </c>
      <c r="C855" s="12" t="str">
        <f t="shared" si="71"/>
        <v>13.002.000575.SEI -PINI</v>
      </c>
      <c r="D855" s="17" t="s">
        <v>737</v>
      </c>
      <c r="E855" s="16" t="s">
        <v>1</v>
      </c>
      <c r="F855" s="110">
        <v>53</v>
      </c>
      <c r="G855" s="12"/>
      <c r="H855" s="254"/>
      <c r="I855" s="90">
        <f t="shared" si="72"/>
        <v>0</v>
      </c>
      <c r="J855" s="90">
        <v>29.02</v>
      </c>
      <c r="K855" s="227" t="e">
        <f>VLOOKUP(D855,#REF!,2,FALSE)</f>
        <v>#REF!</v>
      </c>
      <c r="L855" s="47"/>
      <c r="M855" s="33" t="s">
        <v>7609</v>
      </c>
      <c r="N855" s="47" t="str">
        <f t="shared" si="68"/>
        <v>13.002.000575.SEI -PINI</v>
      </c>
      <c r="O855" s="47"/>
      <c r="P855" t="str">
        <f t="shared" si="69"/>
        <v>MDF-Man-0814/15</v>
      </c>
      <c r="R855" s="178">
        <v>23.061916601600004</v>
      </c>
      <c r="T855" s="62" t="s">
        <v>5315</v>
      </c>
    </row>
    <row r="856" spans="1:20" ht="27" customHeight="1">
      <c r="A856" s="207" t="s">
        <v>3067</v>
      </c>
      <c r="B856" s="13" t="str">
        <f t="shared" si="70"/>
        <v>MDF-Man-0815/15</v>
      </c>
      <c r="C856" s="12" t="str">
        <f t="shared" si="71"/>
        <v>13.002.000576.SEI -PINI</v>
      </c>
      <c r="D856" s="17" t="s">
        <v>738</v>
      </c>
      <c r="E856" s="16" t="s">
        <v>1</v>
      </c>
      <c r="F856" s="110">
        <v>53</v>
      </c>
      <c r="G856" s="12"/>
      <c r="H856" s="254"/>
      <c r="I856" s="90">
        <f t="shared" si="72"/>
        <v>0</v>
      </c>
      <c r="J856" s="90">
        <v>48.52</v>
      </c>
      <c r="K856" s="227" t="e">
        <f>VLOOKUP(D856,#REF!,2,FALSE)</f>
        <v>#REF!</v>
      </c>
      <c r="L856" s="47"/>
      <c r="M856" s="33" t="s">
        <v>7610</v>
      </c>
      <c r="N856" s="47" t="str">
        <f t="shared" si="68"/>
        <v>13.002.000576.SEI -PINI</v>
      </c>
      <c r="O856" s="47"/>
      <c r="P856" t="str">
        <f t="shared" si="69"/>
        <v>MDF-Man-0815/15</v>
      </c>
      <c r="R856" s="178">
        <v>38.554378510079992</v>
      </c>
      <c r="T856" s="62" t="s">
        <v>5316</v>
      </c>
    </row>
    <row r="857" spans="1:20" ht="27" customHeight="1">
      <c r="A857" s="207" t="s">
        <v>3068</v>
      </c>
      <c r="B857" s="13" t="str">
        <f t="shared" si="70"/>
        <v>MDF-Man-0816/15</v>
      </c>
      <c r="C857" s="12" t="str">
        <f t="shared" si="71"/>
        <v>13.002.000577.SEI -PINI</v>
      </c>
      <c r="D857" s="17" t="s">
        <v>739</v>
      </c>
      <c r="E857" s="16" t="s">
        <v>1</v>
      </c>
      <c r="F857" s="110">
        <v>53</v>
      </c>
      <c r="G857" s="12"/>
      <c r="H857" s="254"/>
      <c r="I857" s="90">
        <f t="shared" si="72"/>
        <v>0</v>
      </c>
      <c r="J857" s="90">
        <v>58.73</v>
      </c>
      <c r="K857" s="227" t="e">
        <f>VLOOKUP(D857,#REF!,2,FALSE)</f>
        <v>#REF!</v>
      </c>
      <c r="L857" s="47"/>
      <c r="M857" s="33" t="s">
        <v>7611</v>
      </c>
      <c r="N857" s="47" t="str">
        <f t="shared" si="68"/>
        <v>13.002.000577.SEI -PINI</v>
      </c>
      <c r="O857" s="47"/>
      <c r="P857" t="str">
        <f t="shared" si="69"/>
        <v>MDF-Man-0816/15</v>
      </c>
      <c r="R857" s="178">
        <v>46.66675596596</v>
      </c>
      <c r="T857" s="62" t="s">
        <v>5317</v>
      </c>
    </row>
    <row r="858" spans="1:20" ht="27" customHeight="1">
      <c r="A858" s="207" t="s">
        <v>3069</v>
      </c>
      <c r="B858" s="13" t="str">
        <f t="shared" si="70"/>
        <v>MDF-Man-0817/15</v>
      </c>
      <c r="C858" s="12" t="str">
        <f t="shared" si="71"/>
        <v>13.002.000578.SEI -PINI</v>
      </c>
      <c r="D858" s="17" t="s">
        <v>740</v>
      </c>
      <c r="E858" s="16" t="s">
        <v>1</v>
      </c>
      <c r="F858" s="110">
        <v>52</v>
      </c>
      <c r="G858" s="12"/>
      <c r="H858" s="254"/>
      <c r="I858" s="90">
        <f t="shared" si="72"/>
        <v>0</v>
      </c>
      <c r="J858" s="90">
        <v>186.78</v>
      </c>
      <c r="K858" s="227" t="e">
        <f>VLOOKUP(D858,#REF!,2,FALSE)</f>
        <v>#REF!</v>
      </c>
      <c r="L858" s="47"/>
      <c r="M858" s="33" t="s">
        <v>7612</v>
      </c>
      <c r="N858" s="47" t="str">
        <f t="shared" si="68"/>
        <v>13.002.000578.SEI -PINI</v>
      </c>
      <c r="O858" s="47"/>
      <c r="P858" t="str">
        <f t="shared" si="69"/>
        <v>MDF-Man-0817/15</v>
      </c>
      <c r="R858" s="178">
        <v>148.42583374482001</v>
      </c>
      <c r="T858" s="62" t="s">
        <v>5318</v>
      </c>
    </row>
    <row r="859" spans="1:20" ht="27" customHeight="1">
      <c r="A859" s="207" t="s">
        <v>3070</v>
      </c>
      <c r="B859" s="13" t="str">
        <f t="shared" si="70"/>
        <v>MDF-Man-0818/15</v>
      </c>
      <c r="C859" s="12" t="str">
        <f t="shared" si="71"/>
        <v>13.002.000579.SEI -PINI</v>
      </c>
      <c r="D859" s="17" t="s">
        <v>741</v>
      </c>
      <c r="E859" s="16" t="s">
        <v>1</v>
      </c>
      <c r="F859" s="110">
        <v>5</v>
      </c>
      <c r="G859" s="12"/>
      <c r="H859" s="254"/>
      <c r="I859" s="90">
        <f t="shared" si="72"/>
        <v>0</v>
      </c>
      <c r="J859" s="90">
        <v>251.65</v>
      </c>
      <c r="K859" s="227" t="e">
        <f>VLOOKUP(D859,#REF!,2,FALSE)</f>
        <v>#REF!</v>
      </c>
      <c r="L859" s="47"/>
      <c r="M859" s="33" t="s">
        <v>7613</v>
      </c>
      <c r="N859" s="47" t="str">
        <f t="shared" si="68"/>
        <v>13.002.000579.SEI -PINI</v>
      </c>
      <c r="O859" s="47"/>
      <c r="P859" t="str">
        <f t="shared" si="69"/>
        <v>MDF-Man-0818/15</v>
      </c>
      <c r="R859" s="178">
        <v>199.97583374481999</v>
      </c>
      <c r="T859" s="62" t="s">
        <v>5319</v>
      </c>
    </row>
    <row r="860" spans="1:20" ht="27" customHeight="1">
      <c r="A860" s="207" t="s">
        <v>3071</v>
      </c>
      <c r="B860" s="13" t="str">
        <f t="shared" si="70"/>
        <v>MDF-Man-0819/15</v>
      </c>
      <c r="C860" s="12" t="str">
        <f t="shared" si="71"/>
        <v>13.002.000580.SEI -PINI</v>
      </c>
      <c r="D860" s="17" t="s">
        <v>742</v>
      </c>
      <c r="E860" s="16" t="s">
        <v>1</v>
      </c>
      <c r="F860" s="110">
        <v>20</v>
      </c>
      <c r="G860" s="12"/>
      <c r="H860" s="254"/>
      <c r="I860" s="90">
        <f t="shared" si="72"/>
        <v>0</v>
      </c>
      <c r="J860" s="90">
        <v>354.79</v>
      </c>
      <c r="K860" s="227" t="e">
        <f>VLOOKUP(D860,#REF!,2,FALSE)</f>
        <v>#REF!</v>
      </c>
      <c r="L860" s="47"/>
      <c r="M860" s="33" t="s">
        <v>7614</v>
      </c>
      <c r="N860" s="47" t="str">
        <f t="shared" si="68"/>
        <v>13.002.000580.SEI -PINI</v>
      </c>
      <c r="O860" s="47"/>
      <c r="P860" t="str">
        <f t="shared" si="69"/>
        <v>MDF-Man-0819/15</v>
      </c>
      <c r="R860" s="178">
        <v>281.93698249356004</v>
      </c>
      <c r="T860" s="62" t="s">
        <v>5320</v>
      </c>
    </row>
    <row r="861" spans="1:20" ht="27" customHeight="1">
      <c r="A861" s="207" t="s">
        <v>3072</v>
      </c>
      <c r="B861" s="13" t="str">
        <f t="shared" si="70"/>
        <v>MDF-Man-0820/15</v>
      </c>
      <c r="C861" s="12" t="str">
        <f t="shared" si="71"/>
        <v>13.002.000581.SEI -PINI</v>
      </c>
      <c r="D861" s="17" t="s">
        <v>743</v>
      </c>
      <c r="E861" s="16" t="s">
        <v>1</v>
      </c>
      <c r="F861" s="110">
        <v>60</v>
      </c>
      <c r="G861" s="12"/>
      <c r="H861" s="254"/>
      <c r="I861" s="90">
        <f t="shared" si="72"/>
        <v>0</v>
      </c>
      <c r="J861" s="90">
        <v>9.3000000000000007</v>
      </c>
      <c r="K861" s="227" t="e">
        <f>VLOOKUP(D861,#REF!,2,FALSE)</f>
        <v>#REF!</v>
      </c>
      <c r="L861" s="47"/>
      <c r="M861" s="33" t="s">
        <v>7615</v>
      </c>
      <c r="N861" s="47" t="str">
        <f t="shared" si="68"/>
        <v>13.002.000581.SEI -PINI</v>
      </c>
      <c r="O861" s="47"/>
      <c r="P861" t="str">
        <f t="shared" si="69"/>
        <v>MDF-Man-0820/15</v>
      </c>
      <c r="R861" s="178">
        <v>7.388506774999998</v>
      </c>
      <c r="T861" s="62" t="s">
        <v>5321</v>
      </c>
    </row>
    <row r="862" spans="1:20" ht="27" customHeight="1">
      <c r="A862" s="207" t="s">
        <v>3073</v>
      </c>
      <c r="B862" s="13" t="str">
        <f t="shared" si="70"/>
        <v>MDF-Man-0821/15</v>
      </c>
      <c r="C862" s="12" t="str">
        <f t="shared" si="71"/>
        <v>13.002.000582.SEI -PINI</v>
      </c>
      <c r="D862" s="17" t="s">
        <v>744</v>
      </c>
      <c r="E862" s="16" t="s">
        <v>1</v>
      </c>
      <c r="F862" s="110">
        <v>50</v>
      </c>
      <c r="G862" s="12"/>
      <c r="H862" s="254"/>
      <c r="I862" s="90">
        <f t="shared" si="72"/>
        <v>0</v>
      </c>
      <c r="J862" s="90">
        <v>15.83</v>
      </c>
      <c r="K862" s="227" t="e">
        <f>VLOOKUP(D862,#REF!,2,FALSE)</f>
        <v>#REF!</v>
      </c>
      <c r="L862" s="47"/>
      <c r="M862" s="33" t="s">
        <v>7616</v>
      </c>
      <c r="N862" s="47" t="str">
        <f t="shared" si="68"/>
        <v>13.002.000582.SEI -PINI</v>
      </c>
      <c r="O862" s="47"/>
      <c r="P862" t="str">
        <f t="shared" si="69"/>
        <v>MDF-Man-0821/15</v>
      </c>
      <c r="R862" s="178">
        <v>12.58308415588</v>
      </c>
      <c r="T862" s="62" t="s">
        <v>5322</v>
      </c>
    </row>
    <row r="863" spans="1:20" ht="27" customHeight="1">
      <c r="A863" s="207" t="s">
        <v>3074</v>
      </c>
      <c r="B863" s="13" t="str">
        <f t="shared" si="70"/>
        <v>MDF-Man-0822/15</v>
      </c>
      <c r="C863" s="12" t="str">
        <f t="shared" si="71"/>
        <v>13.002.000583.SEI -PINI</v>
      </c>
      <c r="D863" s="17" t="s">
        <v>745</v>
      </c>
      <c r="E863" s="16" t="s">
        <v>1</v>
      </c>
      <c r="F863" s="110">
        <v>50</v>
      </c>
      <c r="G863" s="12"/>
      <c r="H863" s="254"/>
      <c r="I863" s="90">
        <f t="shared" si="72"/>
        <v>0</v>
      </c>
      <c r="J863" s="90">
        <v>15.88</v>
      </c>
      <c r="K863" s="227" t="e">
        <f>VLOOKUP(D863,#REF!,2,FALSE)</f>
        <v>#REF!</v>
      </c>
      <c r="L863" s="47"/>
      <c r="M863" s="33" t="s">
        <v>7617</v>
      </c>
      <c r="N863" s="47" t="str">
        <f t="shared" si="68"/>
        <v>13.002.000583.SEI -PINI</v>
      </c>
      <c r="O863" s="47"/>
      <c r="P863" t="str">
        <f t="shared" si="69"/>
        <v>MDF-Man-0822/15</v>
      </c>
      <c r="R863" s="178">
        <v>12.620543307839998</v>
      </c>
      <c r="T863" s="62" t="s">
        <v>5323</v>
      </c>
    </row>
    <row r="864" spans="1:20" ht="27" customHeight="1">
      <c r="A864" s="207" t="s">
        <v>3075</v>
      </c>
      <c r="B864" s="13" t="str">
        <f t="shared" si="70"/>
        <v>MDF-Man-0823/15</v>
      </c>
      <c r="C864" s="12" t="str">
        <f t="shared" si="71"/>
        <v>13.002.000584.SEI -PINI</v>
      </c>
      <c r="D864" s="17" t="s">
        <v>746</v>
      </c>
      <c r="E864" s="16" t="s">
        <v>1</v>
      </c>
      <c r="F864" s="110">
        <v>45</v>
      </c>
      <c r="G864" s="12"/>
      <c r="H864" s="254"/>
      <c r="I864" s="90">
        <f t="shared" si="72"/>
        <v>0</v>
      </c>
      <c r="J864" s="90">
        <v>16.57</v>
      </c>
      <c r="K864" s="227" t="e">
        <f>VLOOKUP(D864,#REF!,2,FALSE)</f>
        <v>#REF!</v>
      </c>
      <c r="L864" s="47"/>
      <c r="M864" s="33" t="s">
        <v>7618</v>
      </c>
      <c r="N864" s="47" t="str">
        <f t="shared" si="68"/>
        <v>13.002.000584.SEI -PINI</v>
      </c>
      <c r="O864" s="47"/>
      <c r="P864" t="str">
        <f t="shared" si="69"/>
        <v>MDF-Man-0823/15</v>
      </c>
      <c r="R864" s="178">
        <v>13.16915171796</v>
      </c>
      <c r="T864" s="62" t="s">
        <v>5324</v>
      </c>
    </row>
    <row r="865" spans="1:20" ht="27" customHeight="1">
      <c r="A865" s="207" t="s">
        <v>3076</v>
      </c>
      <c r="B865" s="13" t="str">
        <f t="shared" si="70"/>
        <v>MDF-Man-0824/15</v>
      </c>
      <c r="C865" s="12" t="str">
        <f t="shared" si="71"/>
        <v>13.002.000585.SEI -PINI</v>
      </c>
      <c r="D865" s="17" t="s">
        <v>747</v>
      </c>
      <c r="E865" s="16" t="s">
        <v>1</v>
      </c>
      <c r="F865" s="110">
        <v>58</v>
      </c>
      <c r="G865" s="12"/>
      <c r="H865" s="254"/>
      <c r="I865" s="90">
        <f t="shared" si="72"/>
        <v>0</v>
      </c>
      <c r="J865" s="90">
        <v>16.21</v>
      </c>
      <c r="K865" s="227" t="e">
        <f>VLOOKUP(D865,#REF!,2,FALSE)</f>
        <v>#REF!</v>
      </c>
      <c r="L865" s="47"/>
      <c r="M865" s="33" t="s">
        <v>7619</v>
      </c>
      <c r="N865" s="47" t="str">
        <f t="shared" si="68"/>
        <v>13.002.000585.SEI -PINI</v>
      </c>
      <c r="O865" s="47"/>
      <c r="P865" t="str">
        <f t="shared" si="69"/>
        <v>MDF-Man-0824/15</v>
      </c>
      <c r="R865" s="178">
        <v>12.877839067640002</v>
      </c>
      <c r="T865" s="62" t="s">
        <v>5325</v>
      </c>
    </row>
    <row r="866" spans="1:20" ht="27" customHeight="1">
      <c r="A866" s="207" t="s">
        <v>3077</v>
      </c>
      <c r="B866" s="13" t="str">
        <f t="shared" si="70"/>
        <v>MDF-Man-0825/15</v>
      </c>
      <c r="C866" s="12" t="str">
        <f t="shared" si="71"/>
        <v>13.002.000586.SEI -PINI</v>
      </c>
      <c r="D866" s="17" t="s">
        <v>748</v>
      </c>
      <c r="E866" s="16" t="s">
        <v>1</v>
      </c>
      <c r="F866" s="110">
        <v>42</v>
      </c>
      <c r="G866" s="12"/>
      <c r="H866" s="254"/>
      <c r="I866" s="90">
        <f t="shared" si="72"/>
        <v>0</v>
      </c>
      <c r="J866" s="90">
        <v>16.829999999999998</v>
      </c>
      <c r="K866" s="227" t="e">
        <f>VLOOKUP(D866,#REF!,2,FALSE)</f>
        <v>#REF!</v>
      </c>
      <c r="L866" s="47"/>
      <c r="M866" s="33" t="s">
        <v>7620</v>
      </c>
      <c r="N866" s="47" t="str">
        <f t="shared" ref="N866:N929" si="73">M866&amp;" -PINI"</f>
        <v>13.002.000586.SEI -PINI</v>
      </c>
      <c r="O866" s="47"/>
      <c r="P866" t="str">
        <f t="shared" si="69"/>
        <v>MDF-Man-0825/15</v>
      </c>
      <c r="R866" s="178">
        <v>13.3762840856</v>
      </c>
      <c r="T866" s="62" t="s">
        <v>5326</v>
      </c>
    </row>
    <row r="867" spans="1:20" ht="27" customHeight="1">
      <c r="A867" s="207" t="s">
        <v>3078</v>
      </c>
      <c r="B867" s="13" t="str">
        <f t="shared" si="70"/>
        <v>MDF-Man-0826/15</v>
      </c>
      <c r="C867" s="12" t="str">
        <f t="shared" si="71"/>
        <v>13.002.000587.SEI -PINI</v>
      </c>
      <c r="D867" s="17" t="s">
        <v>749</v>
      </c>
      <c r="E867" s="16" t="s">
        <v>1</v>
      </c>
      <c r="F867" s="110">
        <v>56</v>
      </c>
      <c r="G867" s="12"/>
      <c r="H867" s="254"/>
      <c r="I867" s="90">
        <f t="shared" si="72"/>
        <v>0</v>
      </c>
      <c r="J867" s="90">
        <v>16.96</v>
      </c>
      <c r="K867" s="227" t="e">
        <f>VLOOKUP(D867,#REF!,2,FALSE)</f>
        <v>#REF!</v>
      </c>
      <c r="L867" s="47"/>
      <c r="M867" s="33" t="s">
        <v>7621</v>
      </c>
      <c r="N867" s="47" t="str">
        <f t="shared" si="73"/>
        <v>13.002.000587.SEI -PINI</v>
      </c>
      <c r="O867" s="47"/>
      <c r="P867" t="str">
        <f t="shared" si="69"/>
        <v>MDF-Man-0826/15</v>
      </c>
      <c r="R867" s="178">
        <v>13.478593628</v>
      </c>
      <c r="T867" s="62" t="s">
        <v>5327</v>
      </c>
    </row>
    <row r="868" spans="1:20" ht="27" customHeight="1">
      <c r="A868" s="207" t="s">
        <v>3079</v>
      </c>
      <c r="B868" s="13" t="str">
        <f t="shared" si="70"/>
        <v>MDF-Man-0827/15</v>
      </c>
      <c r="C868" s="12" t="str">
        <f t="shared" si="71"/>
        <v>13.002.000588.SEI -PINI</v>
      </c>
      <c r="D868" s="17" t="s">
        <v>750</v>
      </c>
      <c r="E868" s="16" t="s">
        <v>1</v>
      </c>
      <c r="F868" s="110">
        <v>53</v>
      </c>
      <c r="G868" s="12"/>
      <c r="H868" s="254"/>
      <c r="I868" s="90">
        <f t="shared" si="72"/>
        <v>0</v>
      </c>
      <c r="J868" s="90">
        <v>16.87</v>
      </c>
      <c r="K868" s="227" t="e">
        <f>VLOOKUP(D868,#REF!,2,FALSE)</f>
        <v>#REF!</v>
      </c>
      <c r="L868" s="47"/>
      <c r="M868" s="33" t="s">
        <v>7622</v>
      </c>
      <c r="N868" s="47" t="str">
        <f t="shared" si="73"/>
        <v>13.002.000588.SEI -PINI</v>
      </c>
      <c r="O868" s="47"/>
      <c r="P868" t="str">
        <f t="shared" si="69"/>
        <v>MDF-Man-0827/15</v>
      </c>
      <c r="R868" s="178">
        <v>13.402537092000001</v>
      </c>
      <c r="T868" s="62" t="s">
        <v>5328</v>
      </c>
    </row>
    <row r="869" spans="1:20" ht="27" customHeight="1">
      <c r="A869" s="207" t="s">
        <v>3080</v>
      </c>
      <c r="B869" s="13" t="str">
        <f t="shared" si="70"/>
        <v>MDF-Man-0828/15</v>
      </c>
      <c r="C869" s="12" t="str">
        <f t="shared" si="71"/>
        <v>13.002.000589.SEI -PINI</v>
      </c>
      <c r="D869" s="17" t="s">
        <v>751</v>
      </c>
      <c r="E869" s="16" t="s">
        <v>1</v>
      </c>
      <c r="F869" s="110">
        <v>55</v>
      </c>
      <c r="G869" s="12"/>
      <c r="H869" s="254"/>
      <c r="I869" s="90">
        <f t="shared" si="72"/>
        <v>0</v>
      </c>
      <c r="J869" s="90">
        <v>16.68</v>
      </c>
      <c r="K869" s="227" t="e">
        <f>VLOOKUP(D869,#REF!,2,FALSE)</f>
        <v>#REF!</v>
      </c>
      <c r="L869" s="47"/>
      <c r="M869" s="33" t="s">
        <v>7623</v>
      </c>
      <c r="N869" s="47" t="str">
        <f t="shared" si="73"/>
        <v>13.002.000589.SEI -PINI</v>
      </c>
      <c r="O869" s="47"/>
      <c r="P869" t="str">
        <f t="shared" ref="P869:P932" si="74">T869&amp;"/15"</f>
        <v>MDF-Man-0828/15</v>
      </c>
      <c r="R869" s="178">
        <v>13.256311650800001</v>
      </c>
      <c r="T869" s="62" t="s">
        <v>5329</v>
      </c>
    </row>
    <row r="870" spans="1:20" ht="27" customHeight="1">
      <c r="A870" s="207" t="s">
        <v>3081</v>
      </c>
      <c r="B870" s="13" t="str">
        <f t="shared" si="70"/>
        <v>MDF-Man-0829/15</v>
      </c>
      <c r="C870" s="12" t="str">
        <f t="shared" si="71"/>
        <v>13.002.000590.SEI -PINI</v>
      </c>
      <c r="D870" s="17" t="s">
        <v>752</v>
      </c>
      <c r="E870" s="16" t="s">
        <v>1</v>
      </c>
      <c r="F870" s="110">
        <v>60</v>
      </c>
      <c r="G870" s="12"/>
      <c r="H870" s="254"/>
      <c r="I870" s="90">
        <f t="shared" si="72"/>
        <v>0</v>
      </c>
      <c r="J870" s="90">
        <v>16.79</v>
      </c>
      <c r="K870" s="227" t="e">
        <f>VLOOKUP(D870,#REF!,2,FALSE)</f>
        <v>#REF!</v>
      </c>
      <c r="L870" s="47"/>
      <c r="M870" s="33" t="s">
        <v>7624</v>
      </c>
      <c r="N870" s="47" t="str">
        <f t="shared" si="73"/>
        <v>13.002.000590.SEI -PINI</v>
      </c>
      <c r="O870" s="47"/>
      <c r="P870" t="str">
        <f t="shared" si="74"/>
        <v>MDF-Man-0829/15</v>
      </c>
      <c r="R870" s="178">
        <v>13.345015539599999</v>
      </c>
      <c r="T870" s="62" t="s">
        <v>5330</v>
      </c>
    </row>
    <row r="871" spans="1:20" ht="27" customHeight="1">
      <c r="A871" s="207" t="s">
        <v>3082</v>
      </c>
      <c r="B871" s="13" t="str">
        <f t="shared" si="70"/>
        <v>MDF-Man-0830/15</v>
      </c>
      <c r="C871" s="12" t="str">
        <f t="shared" si="71"/>
        <v>13.002.000591.SEI -PINI</v>
      </c>
      <c r="D871" s="17" t="s">
        <v>753</v>
      </c>
      <c r="E871" s="16" t="s">
        <v>1</v>
      </c>
      <c r="F871" s="110">
        <v>56</v>
      </c>
      <c r="G871" s="12"/>
      <c r="H871" s="254"/>
      <c r="I871" s="90">
        <f t="shared" si="72"/>
        <v>0</v>
      </c>
      <c r="J871" s="90">
        <v>21.88</v>
      </c>
      <c r="K871" s="227" t="e">
        <f>VLOOKUP(D871,#REF!,2,FALSE)</f>
        <v>#REF!</v>
      </c>
      <c r="L871" s="47"/>
      <c r="M871" s="33" t="s">
        <v>7625</v>
      </c>
      <c r="N871" s="47" t="str">
        <f t="shared" si="73"/>
        <v>13.002.000591.SEI -PINI</v>
      </c>
      <c r="O871" s="47"/>
      <c r="P871" t="str">
        <f t="shared" si="74"/>
        <v>MDF-Man-0830/15</v>
      </c>
      <c r="R871" s="178">
        <v>17.388335577949999</v>
      </c>
      <c r="T871" s="62" t="s">
        <v>5331</v>
      </c>
    </row>
    <row r="872" spans="1:20" ht="27" customHeight="1">
      <c r="A872" s="207" t="s">
        <v>3083</v>
      </c>
      <c r="B872" s="13" t="str">
        <f t="shared" ref="B872:B935" si="75">P872</f>
        <v>MDF-Man-0831/15</v>
      </c>
      <c r="C872" s="12" t="str">
        <f t="shared" ref="C872:C935" si="76">N872</f>
        <v>13.002.000592.SEI -PINI</v>
      </c>
      <c r="D872" s="17" t="s">
        <v>754</v>
      </c>
      <c r="E872" s="16" t="s">
        <v>1</v>
      </c>
      <c r="F872" s="110">
        <v>55</v>
      </c>
      <c r="G872" s="12"/>
      <c r="H872" s="254"/>
      <c r="I872" s="90">
        <f t="shared" si="72"/>
        <v>0</v>
      </c>
      <c r="J872" s="90">
        <v>9.7799999999999994</v>
      </c>
      <c r="K872" s="227" t="e">
        <f>VLOOKUP(D872,#REF!,2,FALSE)</f>
        <v>#REF!</v>
      </c>
      <c r="L872" s="47"/>
      <c r="M872" s="33" t="s">
        <v>7626</v>
      </c>
      <c r="N872" s="47" t="str">
        <f t="shared" si="73"/>
        <v>13.002.000592.SEI -PINI</v>
      </c>
      <c r="O872" s="47"/>
      <c r="P872" t="str">
        <f t="shared" si="74"/>
        <v>MDF-Man-0831/15</v>
      </c>
      <c r="R872" s="178">
        <v>7.7685067749999979</v>
      </c>
      <c r="T872" s="62" t="s">
        <v>5332</v>
      </c>
    </row>
    <row r="873" spans="1:20" ht="27" customHeight="1">
      <c r="A873" s="207" t="s">
        <v>3084</v>
      </c>
      <c r="B873" s="13" t="str">
        <f t="shared" si="75"/>
        <v>MDF-Man-0832/15</v>
      </c>
      <c r="C873" s="12" t="str">
        <f t="shared" si="76"/>
        <v>13.002.000593.SEI -PINI</v>
      </c>
      <c r="D873" s="17" t="s">
        <v>755</v>
      </c>
      <c r="E873" s="16" t="s">
        <v>1</v>
      </c>
      <c r="F873" s="110">
        <v>55</v>
      </c>
      <c r="G873" s="12"/>
      <c r="H873" s="254"/>
      <c r="I873" s="90">
        <f t="shared" si="72"/>
        <v>0</v>
      </c>
      <c r="J873" s="90">
        <v>24.53</v>
      </c>
      <c r="K873" s="227" t="e">
        <f>VLOOKUP(D873,#REF!,2,FALSE)</f>
        <v>#REF!</v>
      </c>
      <c r="L873" s="47"/>
      <c r="M873" s="33" t="s">
        <v>7627</v>
      </c>
      <c r="N873" s="47" t="str">
        <f t="shared" si="73"/>
        <v>13.002.000593.SEI -PINI</v>
      </c>
      <c r="O873" s="47"/>
      <c r="P873" t="str">
        <f t="shared" si="74"/>
        <v>MDF-Man-0832/15</v>
      </c>
      <c r="R873" s="178">
        <v>19.493029180650002</v>
      </c>
      <c r="T873" s="62" t="s">
        <v>5333</v>
      </c>
    </row>
    <row r="874" spans="1:20" ht="27" customHeight="1">
      <c r="A874" s="207" t="s">
        <v>3085</v>
      </c>
      <c r="B874" s="13" t="str">
        <f t="shared" si="75"/>
        <v>MDF-Man-0833/15</v>
      </c>
      <c r="C874" s="12" t="str">
        <f t="shared" si="76"/>
        <v>13.002.000594.SEI -PINI</v>
      </c>
      <c r="D874" s="17" t="s">
        <v>756</v>
      </c>
      <c r="E874" s="16" t="s">
        <v>1</v>
      </c>
      <c r="F874" s="110">
        <v>42</v>
      </c>
      <c r="G874" s="12"/>
      <c r="H874" s="254"/>
      <c r="I874" s="90">
        <f t="shared" si="72"/>
        <v>0</v>
      </c>
      <c r="J874" s="90">
        <v>37.71</v>
      </c>
      <c r="K874" s="227" t="e">
        <f>VLOOKUP(D874,#REF!,2,FALSE)</f>
        <v>#REF!</v>
      </c>
      <c r="L874" s="47"/>
      <c r="M874" s="33" t="s">
        <v>7628</v>
      </c>
      <c r="N874" s="47" t="str">
        <f t="shared" si="73"/>
        <v>13.002.000594.SEI -PINI</v>
      </c>
      <c r="O874" s="47"/>
      <c r="P874" t="str">
        <f t="shared" si="74"/>
        <v>MDF-Man-0833/15</v>
      </c>
      <c r="R874" s="178">
        <v>29.96877925395</v>
      </c>
      <c r="T874" s="62" t="s">
        <v>5334</v>
      </c>
    </row>
    <row r="875" spans="1:20" ht="27" customHeight="1">
      <c r="A875" s="207" t="s">
        <v>3086</v>
      </c>
      <c r="B875" s="13" t="str">
        <f t="shared" si="75"/>
        <v>MDF-Man-0834/15</v>
      </c>
      <c r="C875" s="12" t="str">
        <f t="shared" si="76"/>
        <v>13.002.000595.SEI -PINI</v>
      </c>
      <c r="D875" s="17" t="s">
        <v>757</v>
      </c>
      <c r="E875" s="16" t="s">
        <v>1</v>
      </c>
      <c r="F875" s="110">
        <v>52</v>
      </c>
      <c r="G875" s="12"/>
      <c r="H875" s="254"/>
      <c r="I875" s="90">
        <f t="shared" si="72"/>
        <v>0</v>
      </c>
      <c r="J875" s="90">
        <v>35.520000000000003</v>
      </c>
      <c r="K875" s="227" t="e">
        <f>VLOOKUP(D875,#REF!,2,FALSE)</f>
        <v>#REF!</v>
      </c>
      <c r="L875" s="47"/>
      <c r="M875" s="33" t="s">
        <v>7629</v>
      </c>
      <c r="N875" s="47" t="str">
        <f t="shared" si="73"/>
        <v>13.002.000595.SEI -PINI</v>
      </c>
      <c r="O875" s="47"/>
      <c r="P875" t="str">
        <f t="shared" si="74"/>
        <v>MDF-Man-0834/15</v>
      </c>
      <c r="R875" s="178">
        <v>28.229394537920001</v>
      </c>
      <c r="T875" s="62" t="s">
        <v>5335</v>
      </c>
    </row>
    <row r="876" spans="1:20" ht="27" customHeight="1">
      <c r="A876" s="207" t="s">
        <v>3087</v>
      </c>
      <c r="B876" s="13" t="str">
        <f t="shared" si="75"/>
        <v>MDF-Man-0835/15</v>
      </c>
      <c r="C876" s="12" t="str">
        <f t="shared" si="76"/>
        <v>13.002.000596.SEI -PINI</v>
      </c>
      <c r="D876" s="17" t="s">
        <v>758</v>
      </c>
      <c r="E876" s="16" t="s">
        <v>1</v>
      </c>
      <c r="F876" s="110">
        <v>45</v>
      </c>
      <c r="G876" s="12"/>
      <c r="H876" s="254"/>
      <c r="I876" s="90">
        <f t="shared" si="72"/>
        <v>0</v>
      </c>
      <c r="J876" s="90">
        <v>15.14</v>
      </c>
      <c r="K876" s="227" t="e">
        <f>VLOOKUP(D876,#REF!,2,FALSE)</f>
        <v>#REF!</v>
      </c>
      <c r="L876" s="47"/>
      <c r="M876" s="33" t="s">
        <v>7630</v>
      </c>
      <c r="N876" s="47" t="str">
        <f t="shared" si="73"/>
        <v>13.002.000596.SEI -PINI</v>
      </c>
      <c r="O876" s="47"/>
      <c r="P876" t="str">
        <f t="shared" si="74"/>
        <v>MDF-Man-0835/15</v>
      </c>
      <c r="R876" s="178">
        <v>12.030706700000003</v>
      </c>
      <c r="T876" s="62" t="s">
        <v>5336</v>
      </c>
    </row>
    <row r="877" spans="1:20" ht="27" customHeight="1">
      <c r="A877" s="207" t="s">
        <v>3088</v>
      </c>
      <c r="B877" s="13" t="str">
        <f t="shared" si="75"/>
        <v>MDF-Man-0836/15</v>
      </c>
      <c r="C877" s="12" t="str">
        <f t="shared" si="76"/>
        <v>13.002.000597.SEI -PINI</v>
      </c>
      <c r="D877" s="17" t="s">
        <v>759</v>
      </c>
      <c r="E877" s="16" t="s">
        <v>1</v>
      </c>
      <c r="F877" s="110">
        <v>45</v>
      </c>
      <c r="G877" s="12"/>
      <c r="H877" s="254"/>
      <c r="I877" s="90">
        <f t="shared" si="72"/>
        <v>0</v>
      </c>
      <c r="J877" s="90">
        <v>19.079999999999998</v>
      </c>
      <c r="K877" s="227" t="e">
        <f>VLOOKUP(D877,#REF!,2,FALSE)</f>
        <v>#REF!</v>
      </c>
      <c r="L877" s="47"/>
      <c r="M877" s="33" t="s">
        <v>7631</v>
      </c>
      <c r="N877" s="47" t="str">
        <f t="shared" si="73"/>
        <v>13.002.000597.SEI -PINI</v>
      </c>
      <c r="O877" s="47"/>
      <c r="P877" t="str">
        <f t="shared" si="74"/>
        <v>MDF-Man-0836/15</v>
      </c>
      <c r="R877" s="178">
        <v>15.163016626310002</v>
      </c>
      <c r="T877" s="62" t="s">
        <v>5337</v>
      </c>
    </row>
    <row r="878" spans="1:20" ht="27" customHeight="1">
      <c r="A878" s="207" t="s">
        <v>3089</v>
      </c>
      <c r="B878" s="13" t="str">
        <f t="shared" si="75"/>
        <v>MDF-Man-0837/15</v>
      </c>
      <c r="C878" s="12" t="str">
        <f t="shared" si="76"/>
        <v>13.002.000598.SEI -PINI</v>
      </c>
      <c r="D878" s="17" t="s">
        <v>760</v>
      </c>
      <c r="E878" s="16" t="s">
        <v>1</v>
      </c>
      <c r="F878" s="110">
        <v>46</v>
      </c>
      <c r="G878" s="12"/>
      <c r="H878" s="254"/>
      <c r="I878" s="90">
        <f t="shared" si="72"/>
        <v>0</v>
      </c>
      <c r="J878" s="90">
        <v>21.37</v>
      </c>
      <c r="K878" s="227" t="e">
        <f>VLOOKUP(D878,#REF!,2,FALSE)</f>
        <v>#REF!</v>
      </c>
      <c r="L878" s="47"/>
      <c r="M878" s="33" t="s">
        <v>7632</v>
      </c>
      <c r="N878" s="47" t="str">
        <f t="shared" si="73"/>
        <v>13.002.000598.SEI -PINI</v>
      </c>
      <c r="O878" s="47"/>
      <c r="P878" t="str">
        <f t="shared" si="74"/>
        <v>MDF-Man-0837/15</v>
      </c>
      <c r="R878" s="178">
        <v>16.98520891694</v>
      </c>
      <c r="T878" s="62" t="s">
        <v>5338</v>
      </c>
    </row>
    <row r="879" spans="1:20" ht="27" customHeight="1">
      <c r="A879" s="207" t="s">
        <v>3090</v>
      </c>
      <c r="B879" s="13" t="str">
        <f t="shared" si="75"/>
        <v>MDF-Man-0838/15</v>
      </c>
      <c r="C879" s="12" t="str">
        <f t="shared" si="76"/>
        <v>13.002.000599.SEI -PINI</v>
      </c>
      <c r="D879" s="17" t="s">
        <v>761</v>
      </c>
      <c r="E879" s="16" t="s">
        <v>1</v>
      </c>
      <c r="F879" s="110">
        <v>47</v>
      </c>
      <c r="G879" s="12"/>
      <c r="H879" s="254"/>
      <c r="I879" s="90">
        <f t="shared" si="72"/>
        <v>0</v>
      </c>
      <c r="J879" s="90">
        <v>22.87</v>
      </c>
      <c r="K879" s="227" t="e">
        <f>VLOOKUP(D879,#REF!,2,FALSE)</f>
        <v>#REF!</v>
      </c>
      <c r="L879" s="47"/>
      <c r="M879" s="33" t="s">
        <v>7633</v>
      </c>
      <c r="N879" s="47" t="str">
        <f t="shared" si="73"/>
        <v>13.002.000599.SEI -PINI</v>
      </c>
      <c r="O879" s="47"/>
      <c r="P879" t="str">
        <f t="shared" si="74"/>
        <v>MDF-Man-0838/15</v>
      </c>
      <c r="R879" s="178">
        <v>18.17479797975</v>
      </c>
      <c r="T879" s="62" t="s">
        <v>5339</v>
      </c>
    </row>
    <row r="880" spans="1:20" ht="27" customHeight="1">
      <c r="A880" s="207" t="s">
        <v>3091</v>
      </c>
      <c r="B880" s="13" t="str">
        <f t="shared" si="75"/>
        <v>MDF-Man-0839/15</v>
      </c>
      <c r="C880" s="12" t="str">
        <f t="shared" si="76"/>
        <v>13.002.000600.SEI -PINI</v>
      </c>
      <c r="D880" s="17" t="s">
        <v>762</v>
      </c>
      <c r="E880" s="16" t="s">
        <v>1</v>
      </c>
      <c r="F880" s="110">
        <v>42</v>
      </c>
      <c r="G880" s="12"/>
      <c r="H880" s="254"/>
      <c r="I880" s="90">
        <f t="shared" si="72"/>
        <v>0</v>
      </c>
      <c r="J880" s="90">
        <v>21.63</v>
      </c>
      <c r="K880" s="227" t="e">
        <f>VLOOKUP(D880,#REF!,2,FALSE)</f>
        <v>#REF!</v>
      </c>
      <c r="L880" s="47"/>
      <c r="M880" s="33" t="s">
        <v>7634</v>
      </c>
      <c r="N880" s="47" t="str">
        <f t="shared" si="73"/>
        <v>13.002.000600.SEI -PINI</v>
      </c>
      <c r="O880" s="47"/>
      <c r="P880" t="str">
        <f t="shared" si="74"/>
        <v>MDF-Man-0839/15</v>
      </c>
      <c r="R880" s="178">
        <v>17.18600037405</v>
      </c>
      <c r="T880" s="62" t="s">
        <v>5340</v>
      </c>
    </row>
    <row r="881" spans="1:20" ht="27" customHeight="1">
      <c r="A881" s="207" t="s">
        <v>3092</v>
      </c>
      <c r="B881" s="13" t="str">
        <f t="shared" si="75"/>
        <v>MDF-Man-0840/15</v>
      </c>
      <c r="C881" s="12" t="str">
        <f t="shared" si="76"/>
        <v>13.002.000601.SEI -PINI</v>
      </c>
      <c r="D881" s="17" t="s">
        <v>763</v>
      </c>
      <c r="E881" s="16" t="s">
        <v>1</v>
      </c>
      <c r="F881" s="110">
        <v>48</v>
      </c>
      <c r="G881" s="12"/>
      <c r="H881" s="254"/>
      <c r="I881" s="90">
        <f t="shared" si="72"/>
        <v>0</v>
      </c>
      <c r="J881" s="90">
        <v>58.06</v>
      </c>
      <c r="K881" s="227" t="e">
        <f>VLOOKUP(D881,#REF!,2,FALSE)</f>
        <v>#REF!</v>
      </c>
      <c r="L881" s="47"/>
      <c r="M881" s="33" t="s">
        <v>7635</v>
      </c>
      <c r="N881" s="47" t="str">
        <f t="shared" si="73"/>
        <v>13.002.000601.SEI -PINI</v>
      </c>
      <c r="O881" s="47"/>
      <c r="P881" t="str">
        <f t="shared" si="74"/>
        <v>MDF-Man-0840/15</v>
      </c>
      <c r="R881" s="178">
        <v>46.135686470259998</v>
      </c>
      <c r="T881" s="62" t="s">
        <v>5341</v>
      </c>
    </row>
    <row r="882" spans="1:20" ht="27" customHeight="1">
      <c r="A882" s="207" t="s">
        <v>3093</v>
      </c>
      <c r="B882" s="13" t="str">
        <f t="shared" si="75"/>
        <v>MDF-Man-0841/15</v>
      </c>
      <c r="C882" s="12" t="str">
        <f t="shared" si="76"/>
        <v>13.002.000602.SEI -PINI</v>
      </c>
      <c r="D882" s="17" t="s">
        <v>764</v>
      </c>
      <c r="E882" s="16" t="s">
        <v>1</v>
      </c>
      <c r="F882" s="110">
        <v>39</v>
      </c>
      <c r="G882" s="12"/>
      <c r="H882" s="254"/>
      <c r="I882" s="90">
        <f t="shared" si="72"/>
        <v>0</v>
      </c>
      <c r="J882" s="90">
        <v>10.85</v>
      </c>
      <c r="K882" s="227" t="e">
        <f>VLOOKUP(D882,#REF!,2,FALSE)</f>
        <v>#REF!</v>
      </c>
      <c r="L882" s="47"/>
      <c r="M882" s="33" t="s">
        <v>7636</v>
      </c>
      <c r="N882" s="47" t="str">
        <f t="shared" si="73"/>
        <v>13.002.000602.SEI -PINI</v>
      </c>
      <c r="O882" s="47"/>
      <c r="P882" t="str">
        <f t="shared" si="74"/>
        <v>MDF-Man-0841/15</v>
      </c>
      <c r="R882" s="178">
        <v>8.6228745581999995</v>
      </c>
      <c r="T882" s="62" t="s">
        <v>5342</v>
      </c>
    </row>
    <row r="883" spans="1:20" ht="27" customHeight="1">
      <c r="A883" s="207" t="s">
        <v>3094</v>
      </c>
      <c r="B883" s="13" t="str">
        <f t="shared" si="75"/>
        <v>MDF-Man-0842/15</v>
      </c>
      <c r="C883" s="12" t="str">
        <f t="shared" si="76"/>
        <v>13.002.000603.SEI -PINI</v>
      </c>
      <c r="D883" s="17" t="s">
        <v>765</v>
      </c>
      <c r="E883" s="16" t="s">
        <v>1</v>
      </c>
      <c r="F883" s="110">
        <v>56</v>
      </c>
      <c r="G883" s="12"/>
      <c r="H883" s="254"/>
      <c r="I883" s="90">
        <f t="shared" si="72"/>
        <v>0</v>
      </c>
      <c r="J883" s="90">
        <v>5.3</v>
      </c>
      <c r="K883" s="227" t="e">
        <f>VLOOKUP(D883,#REF!,2,FALSE)</f>
        <v>#REF!</v>
      </c>
      <c r="L883" s="47"/>
      <c r="M883" s="33" t="s">
        <v>7637</v>
      </c>
      <c r="N883" s="47" t="str">
        <f t="shared" si="73"/>
        <v>13.002.000603.SEI -PINI</v>
      </c>
      <c r="O883" s="47"/>
      <c r="P883" t="str">
        <f t="shared" si="74"/>
        <v>MDF-Man-0842/15</v>
      </c>
      <c r="R883" s="178">
        <v>4.209388437364999</v>
      </c>
      <c r="T883" s="62" t="s">
        <v>5343</v>
      </c>
    </row>
    <row r="884" spans="1:20" ht="27" customHeight="1">
      <c r="A884" s="207" t="s">
        <v>3095</v>
      </c>
      <c r="B884" s="13" t="str">
        <f t="shared" si="75"/>
        <v>MDF-Man-0843/15</v>
      </c>
      <c r="C884" s="12" t="str">
        <f t="shared" si="76"/>
        <v>13.002.000604.SEI -PINI</v>
      </c>
      <c r="D884" s="17" t="s">
        <v>766</v>
      </c>
      <c r="E884" s="16" t="s">
        <v>1</v>
      </c>
      <c r="F884" s="110">
        <v>72</v>
      </c>
      <c r="G884" s="12"/>
      <c r="H884" s="254"/>
      <c r="I884" s="90">
        <f t="shared" si="72"/>
        <v>0</v>
      </c>
      <c r="J884" s="90">
        <v>5.45</v>
      </c>
      <c r="K884" s="227" t="e">
        <f>VLOOKUP(D884,#REF!,2,FALSE)</f>
        <v>#REF!</v>
      </c>
      <c r="L884" s="47"/>
      <c r="M884" s="33" t="s">
        <v>7638</v>
      </c>
      <c r="N884" s="47" t="str">
        <f t="shared" si="73"/>
        <v>13.002.000604.SEI -PINI</v>
      </c>
      <c r="O884" s="47"/>
      <c r="P884" t="str">
        <f t="shared" si="74"/>
        <v>MDF-Man-0843/15</v>
      </c>
      <c r="R884" s="178">
        <v>4.3288510351999996</v>
      </c>
      <c r="T884" s="62" t="s">
        <v>5344</v>
      </c>
    </row>
    <row r="885" spans="1:20" ht="27" customHeight="1">
      <c r="A885" s="207" t="s">
        <v>3096</v>
      </c>
      <c r="B885" s="13" t="str">
        <f t="shared" si="75"/>
        <v>MDF-Man-0844/15</v>
      </c>
      <c r="C885" s="12" t="str">
        <f t="shared" si="76"/>
        <v>13.002.000605.SEI -PINI</v>
      </c>
      <c r="D885" s="17" t="s">
        <v>767</v>
      </c>
      <c r="E885" s="16" t="s">
        <v>1</v>
      </c>
      <c r="F885" s="110">
        <v>66</v>
      </c>
      <c r="G885" s="12"/>
      <c r="H885" s="254"/>
      <c r="I885" s="90">
        <f t="shared" si="72"/>
        <v>0</v>
      </c>
      <c r="J885" s="90">
        <v>5.48</v>
      </c>
      <c r="K885" s="227" t="e">
        <f>VLOOKUP(D885,#REF!,2,FALSE)</f>
        <v>#REF!</v>
      </c>
      <c r="L885" s="47"/>
      <c r="M885" s="33" t="s">
        <v>7639</v>
      </c>
      <c r="N885" s="47" t="str">
        <f t="shared" si="73"/>
        <v>13.002.000605.SEI -PINI</v>
      </c>
      <c r="O885" s="47"/>
      <c r="P885" t="str">
        <f t="shared" si="74"/>
        <v>MDF-Man-0844/15</v>
      </c>
      <c r="R885" s="178">
        <v>4.3527877777499988</v>
      </c>
      <c r="T885" s="62" t="s">
        <v>5345</v>
      </c>
    </row>
    <row r="886" spans="1:20" ht="27" customHeight="1">
      <c r="A886" s="207" t="s">
        <v>3097</v>
      </c>
      <c r="B886" s="13" t="str">
        <f t="shared" si="75"/>
        <v>MDF-Man-0845/15</v>
      </c>
      <c r="C886" s="12" t="str">
        <f t="shared" si="76"/>
        <v>13.002.000606.SEI -PINI</v>
      </c>
      <c r="D886" s="17" t="s">
        <v>768</v>
      </c>
      <c r="E886" s="16" t="s">
        <v>1</v>
      </c>
      <c r="F886" s="110">
        <v>55</v>
      </c>
      <c r="G886" s="12"/>
      <c r="H886" s="254"/>
      <c r="I886" s="90">
        <f t="shared" si="72"/>
        <v>0</v>
      </c>
      <c r="J886" s="90">
        <v>8.35</v>
      </c>
      <c r="K886" s="227" t="e">
        <f>VLOOKUP(D886,#REF!,2,FALSE)</f>
        <v>#REF!</v>
      </c>
      <c r="L886" s="47"/>
      <c r="M886" s="33" t="s">
        <v>7640</v>
      </c>
      <c r="N886" s="47" t="str">
        <f t="shared" si="73"/>
        <v>13.002.000606.SEI -PINI</v>
      </c>
      <c r="O886" s="47"/>
      <c r="P886" t="str">
        <f t="shared" si="74"/>
        <v>MDF-Man-0845/15</v>
      </c>
      <c r="R886" s="178">
        <v>6.6349300454000009</v>
      </c>
      <c r="T886" s="62" t="s">
        <v>5346</v>
      </c>
    </row>
    <row r="887" spans="1:20" ht="27" customHeight="1">
      <c r="A887" s="207" t="s">
        <v>3098</v>
      </c>
      <c r="B887" s="13" t="str">
        <f t="shared" si="75"/>
        <v>MDF-Man-0846/15</v>
      </c>
      <c r="C887" s="12" t="str">
        <f t="shared" si="76"/>
        <v>13.002.000607.SEI -PINI</v>
      </c>
      <c r="D887" s="17" t="s">
        <v>769</v>
      </c>
      <c r="E887" s="16" t="s">
        <v>1</v>
      </c>
      <c r="F887" s="110">
        <v>53</v>
      </c>
      <c r="G887" s="12"/>
      <c r="H887" s="254"/>
      <c r="I887" s="90">
        <f t="shared" si="72"/>
        <v>0</v>
      </c>
      <c r="J887" s="90">
        <v>10.029999999999999</v>
      </c>
      <c r="K887" s="227" t="e">
        <f>VLOOKUP(D887,#REF!,2,FALSE)</f>
        <v>#REF!</v>
      </c>
      <c r="L887" s="47"/>
      <c r="M887" s="33" t="s">
        <v>7641</v>
      </c>
      <c r="N887" s="47" t="str">
        <f t="shared" si="73"/>
        <v>13.002.000607.SEI -PINI</v>
      </c>
      <c r="O887" s="47"/>
      <c r="P887" t="str">
        <f t="shared" si="74"/>
        <v>MDF-Man-0846/15</v>
      </c>
      <c r="R887" s="178">
        <v>7.9704130956000006</v>
      </c>
      <c r="T887" s="62" t="s">
        <v>5347</v>
      </c>
    </row>
    <row r="888" spans="1:20" ht="27" customHeight="1">
      <c r="A888" s="207" t="s">
        <v>3099</v>
      </c>
      <c r="B888" s="13" t="str">
        <f t="shared" si="75"/>
        <v>MDF-Man-0847/15</v>
      </c>
      <c r="C888" s="12" t="str">
        <f t="shared" si="76"/>
        <v>13.002.000608.SEI -PINI</v>
      </c>
      <c r="D888" s="17" t="s">
        <v>770</v>
      </c>
      <c r="E888" s="16" t="s">
        <v>1</v>
      </c>
      <c r="F888" s="110">
        <v>52</v>
      </c>
      <c r="G888" s="12"/>
      <c r="H888" s="254"/>
      <c r="I888" s="90">
        <f t="shared" si="72"/>
        <v>0</v>
      </c>
      <c r="J888" s="90">
        <v>13.2</v>
      </c>
      <c r="K888" s="227" t="e">
        <f>VLOOKUP(D888,#REF!,2,FALSE)</f>
        <v>#REF!</v>
      </c>
      <c r="L888" s="47"/>
      <c r="M888" s="33" t="s">
        <v>7642</v>
      </c>
      <c r="N888" s="47" t="str">
        <f t="shared" si="73"/>
        <v>13.002.000608.SEI -PINI</v>
      </c>
      <c r="O888" s="47"/>
      <c r="P888" t="str">
        <f t="shared" si="74"/>
        <v>MDF-Man-0847/15</v>
      </c>
      <c r="R888" s="178">
        <v>10.491861417199999</v>
      </c>
      <c r="T888" s="62" t="s">
        <v>5348</v>
      </c>
    </row>
    <row r="889" spans="1:20" ht="27" customHeight="1">
      <c r="A889" s="207" t="s">
        <v>3100</v>
      </c>
      <c r="B889" s="13" t="str">
        <f t="shared" si="75"/>
        <v>MDF-Man-0848/15</v>
      </c>
      <c r="C889" s="12" t="str">
        <f t="shared" si="76"/>
        <v>13.002.000609.SEI -PINI</v>
      </c>
      <c r="D889" s="17" t="s">
        <v>771</v>
      </c>
      <c r="E889" s="16" t="s">
        <v>1</v>
      </c>
      <c r="F889" s="110">
        <v>52</v>
      </c>
      <c r="G889" s="12"/>
      <c r="H889" s="254"/>
      <c r="I889" s="90">
        <f t="shared" ref="I889:I952" si="77">ROUND(G889,2)</f>
        <v>0</v>
      </c>
      <c r="J889" s="90">
        <v>21.48</v>
      </c>
      <c r="K889" s="227" t="e">
        <f>VLOOKUP(D889,#REF!,2,FALSE)</f>
        <v>#REF!</v>
      </c>
      <c r="L889" s="47"/>
      <c r="M889" s="33" t="s">
        <v>7643</v>
      </c>
      <c r="N889" s="47" t="str">
        <f t="shared" si="73"/>
        <v>13.002.000609.SEI -PINI</v>
      </c>
      <c r="O889" s="47"/>
      <c r="P889" t="str">
        <f t="shared" si="74"/>
        <v>MDF-Man-0848/15</v>
      </c>
      <c r="R889" s="178">
        <v>17.070333786420001</v>
      </c>
      <c r="T889" s="62" t="s">
        <v>5349</v>
      </c>
    </row>
    <row r="890" spans="1:20" ht="27" customHeight="1">
      <c r="A890" s="207" t="s">
        <v>3101</v>
      </c>
      <c r="B890" s="13" t="str">
        <f t="shared" si="75"/>
        <v>MDF-Man-0849/15</v>
      </c>
      <c r="C890" s="12" t="str">
        <f t="shared" si="76"/>
        <v>13.002.000610.SEI -PINI</v>
      </c>
      <c r="D890" s="17" t="s">
        <v>772</v>
      </c>
      <c r="E890" s="16" t="s">
        <v>1</v>
      </c>
      <c r="F890" s="110">
        <v>52</v>
      </c>
      <c r="G890" s="12"/>
      <c r="H890" s="254"/>
      <c r="I890" s="90">
        <f t="shared" si="77"/>
        <v>0</v>
      </c>
      <c r="J890" s="90">
        <v>38.369999999999997</v>
      </c>
      <c r="K890" s="227" t="e">
        <f>VLOOKUP(D890,#REF!,2,FALSE)</f>
        <v>#REF!</v>
      </c>
      <c r="L890" s="47"/>
      <c r="M890" s="33" t="s">
        <v>7644</v>
      </c>
      <c r="N890" s="47" t="str">
        <f t="shared" si="73"/>
        <v>13.002.000610.SEI -PINI</v>
      </c>
      <c r="O890" s="47"/>
      <c r="P890" t="str">
        <f t="shared" si="74"/>
        <v>MDF-Man-0849/15</v>
      </c>
      <c r="R890" s="178">
        <v>30.494799673755999</v>
      </c>
      <c r="T890" s="62" t="s">
        <v>5350</v>
      </c>
    </row>
    <row r="891" spans="1:20" ht="27" customHeight="1">
      <c r="A891" s="207" t="s">
        <v>3102</v>
      </c>
      <c r="B891" s="13" t="str">
        <f t="shared" si="75"/>
        <v>MDF-Man-0850/15</v>
      </c>
      <c r="C891" s="12" t="str">
        <f t="shared" si="76"/>
        <v>13.002.000611.SEI -PINI</v>
      </c>
      <c r="D891" s="17" t="s">
        <v>773</v>
      </c>
      <c r="E891" s="16" t="s">
        <v>1</v>
      </c>
      <c r="F891" s="110">
        <v>55</v>
      </c>
      <c r="G891" s="12"/>
      <c r="H891" s="254"/>
      <c r="I891" s="90">
        <f t="shared" si="77"/>
        <v>0</v>
      </c>
      <c r="J891" s="90">
        <v>63.52</v>
      </c>
      <c r="K891" s="227" t="e">
        <f>VLOOKUP(D891,#REF!,2,FALSE)</f>
        <v>#REF!</v>
      </c>
      <c r="L891" s="47"/>
      <c r="M891" s="33" t="s">
        <v>7645</v>
      </c>
      <c r="N891" s="47" t="str">
        <f t="shared" si="73"/>
        <v>13.002.000611.SEI -PINI</v>
      </c>
      <c r="O891" s="47"/>
      <c r="P891" t="str">
        <f t="shared" si="74"/>
        <v>MDF-Man-0850/15</v>
      </c>
      <c r="R891" s="178">
        <v>50.479443629439999</v>
      </c>
      <c r="T891" s="62" t="s">
        <v>5351</v>
      </c>
    </row>
    <row r="892" spans="1:20" ht="27" customHeight="1">
      <c r="A892" s="207" t="s">
        <v>3103</v>
      </c>
      <c r="B892" s="13" t="str">
        <f t="shared" si="75"/>
        <v>MDF-Man-0851/15</v>
      </c>
      <c r="C892" s="12" t="str">
        <f t="shared" si="76"/>
        <v>13.002.000612.SEI -PINI</v>
      </c>
      <c r="D892" s="17" t="s">
        <v>774</v>
      </c>
      <c r="E892" s="16" t="s">
        <v>1</v>
      </c>
      <c r="F892" s="110">
        <v>53</v>
      </c>
      <c r="G892" s="12"/>
      <c r="H892" s="254"/>
      <c r="I892" s="90">
        <f t="shared" si="77"/>
        <v>0</v>
      </c>
      <c r="J892" s="90">
        <v>30.22</v>
      </c>
      <c r="K892" s="227" t="e">
        <f>VLOOKUP(D892,#REF!,2,FALSE)</f>
        <v>#REF!</v>
      </c>
      <c r="L892" s="47"/>
      <c r="M892" s="33" t="s">
        <v>7646</v>
      </c>
      <c r="N892" s="47" t="str">
        <f t="shared" si="73"/>
        <v>13.002.000612.SEI -PINI</v>
      </c>
      <c r="O892" s="47"/>
      <c r="P892" t="str">
        <f t="shared" si="74"/>
        <v>MDF-Man-0851/15</v>
      </c>
      <c r="R892" s="178">
        <v>24.016555938619994</v>
      </c>
      <c r="T892" s="62" t="s">
        <v>5352</v>
      </c>
    </row>
    <row r="893" spans="1:20" ht="27" customHeight="1">
      <c r="A893" s="207" t="s">
        <v>3104</v>
      </c>
      <c r="B893" s="13" t="str">
        <f t="shared" si="75"/>
        <v>MDF-Man-0852/15</v>
      </c>
      <c r="C893" s="12" t="str">
        <f t="shared" si="76"/>
        <v>13.002.000613.SEI -PINI</v>
      </c>
      <c r="D893" s="17" t="s">
        <v>775</v>
      </c>
      <c r="E893" s="16" t="s">
        <v>1</v>
      </c>
      <c r="F893" s="110">
        <v>53</v>
      </c>
      <c r="G893" s="12"/>
      <c r="H893" s="254"/>
      <c r="I893" s="90">
        <f t="shared" si="77"/>
        <v>0</v>
      </c>
      <c r="J893" s="90">
        <v>48.69</v>
      </c>
      <c r="K893" s="227" t="e">
        <f>VLOOKUP(D893,#REF!,2,FALSE)</f>
        <v>#REF!</v>
      </c>
      <c r="L893" s="47"/>
      <c r="M893" s="33" t="s">
        <v>7647</v>
      </c>
      <c r="N893" s="47" t="str">
        <f t="shared" si="73"/>
        <v>13.002.000613.SEI -PINI</v>
      </c>
      <c r="O893" s="47"/>
      <c r="P893" t="str">
        <f t="shared" si="74"/>
        <v>MDF-Man-0852/15</v>
      </c>
      <c r="R893" s="178">
        <v>38.693579999999997</v>
      </c>
      <c r="T893" s="62" t="s">
        <v>5353</v>
      </c>
    </row>
    <row r="894" spans="1:20" ht="27" customHeight="1">
      <c r="A894" s="207" t="s">
        <v>3105</v>
      </c>
      <c r="B894" s="13" t="str">
        <f t="shared" si="75"/>
        <v>MDF-Man-0853/15</v>
      </c>
      <c r="C894" s="12" t="str">
        <f t="shared" si="76"/>
        <v>13.002.000614.SEI -PINI</v>
      </c>
      <c r="D894" s="17" t="s">
        <v>776</v>
      </c>
      <c r="E894" s="16" t="s">
        <v>1</v>
      </c>
      <c r="F894" s="110">
        <v>53</v>
      </c>
      <c r="G894" s="12"/>
      <c r="H894" s="254"/>
      <c r="I894" s="90">
        <f t="shared" si="77"/>
        <v>0</v>
      </c>
      <c r="J894" s="90">
        <v>20.2</v>
      </c>
      <c r="K894" s="227" t="e">
        <f>VLOOKUP(D894,#REF!,2,FALSE)</f>
        <v>#REF!</v>
      </c>
      <c r="L894" s="47"/>
      <c r="M894" s="33" t="s">
        <v>7648</v>
      </c>
      <c r="N894" s="47" t="str">
        <f t="shared" si="73"/>
        <v>13.002.000614.SEI -PINI</v>
      </c>
      <c r="O894" s="47"/>
      <c r="P894" t="str">
        <f t="shared" si="74"/>
        <v>MDF-Man-0853/15</v>
      </c>
      <c r="R894" s="178">
        <v>16.050841133739997</v>
      </c>
      <c r="T894" s="62" t="s">
        <v>5354</v>
      </c>
    </row>
    <row r="895" spans="1:20" ht="27" customHeight="1">
      <c r="A895" s="207" t="s">
        <v>3106</v>
      </c>
      <c r="B895" s="13" t="str">
        <f t="shared" si="75"/>
        <v>MDF-Man-0854/15</v>
      </c>
      <c r="C895" s="12" t="str">
        <f t="shared" si="76"/>
        <v>13.002.000615.SEI -PINI</v>
      </c>
      <c r="D895" s="17" t="s">
        <v>777</v>
      </c>
      <c r="E895" s="16" t="s">
        <v>1</v>
      </c>
      <c r="F895" s="110">
        <v>53</v>
      </c>
      <c r="G895" s="12"/>
      <c r="H895" s="254"/>
      <c r="I895" s="90">
        <f t="shared" si="77"/>
        <v>0</v>
      </c>
      <c r="J895" s="90">
        <v>20.66</v>
      </c>
      <c r="K895" s="227" t="e">
        <f>VLOOKUP(D895,#REF!,2,FALSE)</f>
        <v>#REF!</v>
      </c>
      <c r="L895" s="47"/>
      <c r="M895" s="33" t="s">
        <v>7649</v>
      </c>
      <c r="N895" s="47" t="str">
        <f t="shared" si="73"/>
        <v>13.002.000615.SEI -PINI</v>
      </c>
      <c r="O895" s="47"/>
      <c r="P895" t="str">
        <f t="shared" si="74"/>
        <v>MDF-Man-0854/15</v>
      </c>
      <c r="R895" s="178">
        <v>16.41536985786</v>
      </c>
      <c r="T895" s="62" t="s">
        <v>5355</v>
      </c>
    </row>
    <row r="896" spans="1:20" ht="27" customHeight="1">
      <c r="A896" s="207" t="s">
        <v>3107</v>
      </c>
      <c r="B896" s="13" t="str">
        <f t="shared" si="75"/>
        <v>MDF-Man-0855/15</v>
      </c>
      <c r="C896" s="12" t="str">
        <f t="shared" si="76"/>
        <v>13.002.000616.SEI -PINI</v>
      </c>
      <c r="D896" s="17" t="s">
        <v>778</v>
      </c>
      <c r="E896" s="16" t="s">
        <v>1</v>
      </c>
      <c r="F896" s="110">
        <v>53</v>
      </c>
      <c r="G896" s="12"/>
      <c r="H896" s="254"/>
      <c r="I896" s="90">
        <f t="shared" si="77"/>
        <v>0</v>
      </c>
      <c r="J896" s="90">
        <v>21.88</v>
      </c>
      <c r="K896" s="227" t="e">
        <f>VLOOKUP(D896,#REF!,2,FALSE)</f>
        <v>#REF!</v>
      </c>
      <c r="L896" s="47"/>
      <c r="M896" s="33" t="s">
        <v>7650</v>
      </c>
      <c r="N896" s="47" t="str">
        <f t="shared" si="73"/>
        <v>13.002.000616.SEI -PINI</v>
      </c>
      <c r="O896" s="47"/>
      <c r="P896" t="str">
        <f t="shared" si="74"/>
        <v>MDF-Man-0855/15</v>
      </c>
      <c r="R896" s="178">
        <v>17.384944411799999</v>
      </c>
      <c r="T896" s="62" t="s">
        <v>5356</v>
      </c>
    </row>
    <row r="897" spans="1:20" ht="27" customHeight="1">
      <c r="A897" s="207" t="s">
        <v>3108</v>
      </c>
      <c r="B897" s="13" t="str">
        <f t="shared" si="75"/>
        <v>MDF-Man-0856/15</v>
      </c>
      <c r="C897" s="12" t="str">
        <f t="shared" si="76"/>
        <v>13.002.000617.SEI -PINI</v>
      </c>
      <c r="D897" s="17" t="s">
        <v>779</v>
      </c>
      <c r="E897" s="16" t="s">
        <v>1</v>
      </c>
      <c r="F897" s="110">
        <v>53</v>
      </c>
      <c r="G897" s="12"/>
      <c r="H897" s="254"/>
      <c r="I897" s="90">
        <f t="shared" si="77"/>
        <v>0</v>
      </c>
      <c r="J897" s="90">
        <v>34.18</v>
      </c>
      <c r="K897" s="227" t="e">
        <f>VLOOKUP(D897,#REF!,2,FALSE)</f>
        <v>#REF!</v>
      </c>
      <c r="L897" s="47"/>
      <c r="M897" s="33" t="s">
        <v>7651</v>
      </c>
      <c r="N897" s="47" t="str">
        <f t="shared" si="73"/>
        <v>13.002.000617.SEI -PINI</v>
      </c>
      <c r="O897" s="47"/>
      <c r="P897" t="str">
        <f t="shared" si="74"/>
        <v>MDF-Man-0856/15</v>
      </c>
      <c r="R897" s="178">
        <v>27.158045777199998</v>
      </c>
      <c r="T897" s="62" t="s">
        <v>5357</v>
      </c>
    </row>
    <row r="898" spans="1:20" ht="27" customHeight="1">
      <c r="A898" s="207" t="s">
        <v>3109</v>
      </c>
      <c r="B898" s="13" t="str">
        <f t="shared" si="75"/>
        <v>MDF-Man-0857/15</v>
      </c>
      <c r="C898" s="12" t="str">
        <f t="shared" si="76"/>
        <v>13.002.000618.SEI -PINI</v>
      </c>
      <c r="D898" s="17" t="s">
        <v>780</v>
      </c>
      <c r="E898" s="16" t="s">
        <v>1</v>
      </c>
      <c r="F898" s="110">
        <v>40</v>
      </c>
      <c r="G898" s="12"/>
      <c r="H898" s="254"/>
      <c r="I898" s="90">
        <f t="shared" si="77"/>
        <v>0</v>
      </c>
      <c r="J898" s="90">
        <v>32.909999999999997</v>
      </c>
      <c r="K898" s="227" t="e">
        <f>VLOOKUP(D898,#REF!,2,FALSE)</f>
        <v>#REF!</v>
      </c>
      <c r="L898" s="47"/>
      <c r="M898" s="33" t="s">
        <v>7652</v>
      </c>
      <c r="N898" s="47" t="str">
        <f t="shared" si="73"/>
        <v>13.002.000618.SEI -PINI</v>
      </c>
      <c r="O898" s="47"/>
      <c r="P898" t="str">
        <f t="shared" si="74"/>
        <v>MDF-Man-0857/15</v>
      </c>
      <c r="R898" s="178">
        <v>26.148993452799999</v>
      </c>
      <c r="T898" s="62" t="s">
        <v>5358</v>
      </c>
    </row>
    <row r="899" spans="1:20" ht="27" customHeight="1">
      <c r="A899" s="207" t="s">
        <v>3110</v>
      </c>
      <c r="B899" s="13" t="str">
        <f t="shared" si="75"/>
        <v>MDF-Man-0858/15</v>
      </c>
      <c r="C899" s="12" t="str">
        <f t="shared" si="76"/>
        <v>13.002.000619.SEI -PINI</v>
      </c>
      <c r="D899" s="17" t="s">
        <v>781</v>
      </c>
      <c r="E899" s="16" t="s">
        <v>1</v>
      </c>
      <c r="F899" s="110">
        <v>38</v>
      </c>
      <c r="G899" s="12"/>
      <c r="H899" s="254"/>
      <c r="I899" s="90">
        <f t="shared" si="77"/>
        <v>0</v>
      </c>
      <c r="J899" s="90">
        <v>40.74</v>
      </c>
      <c r="K899" s="227" t="e">
        <f>VLOOKUP(D899,#REF!,2,FALSE)</f>
        <v>#REF!</v>
      </c>
      <c r="L899" s="47"/>
      <c r="M899" s="33" t="s">
        <v>7653</v>
      </c>
      <c r="N899" s="47" t="str">
        <f t="shared" si="73"/>
        <v>13.002.000619.SEI -PINI</v>
      </c>
      <c r="O899" s="47"/>
      <c r="P899" t="str">
        <f t="shared" si="74"/>
        <v>MDF-Man-0858/15</v>
      </c>
      <c r="R899" s="178">
        <v>32.370771060799996</v>
      </c>
      <c r="T899" s="62" t="s">
        <v>5359</v>
      </c>
    </row>
    <row r="900" spans="1:20" ht="27" customHeight="1">
      <c r="A900" s="207" t="s">
        <v>3111</v>
      </c>
      <c r="B900" s="13" t="str">
        <f t="shared" si="75"/>
        <v>MDF-Man-0859/15</v>
      </c>
      <c r="C900" s="12" t="str">
        <f t="shared" si="76"/>
        <v>13.002.000620.SEI -PINI</v>
      </c>
      <c r="D900" s="17" t="s">
        <v>782</v>
      </c>
      <c r="E900" s="16" t="s">
        <v>1</v>
      </c>
      <c r="F900" s="110">
        <v>42</v>
      </c>
      <c r="G900" s="12"/>
      <c r="H900" s="254"/>
      <c r="I900" s="90">
        <f t="shared" si="77"/>
        <v>0</v>
      </c>
      <c r="J900" s="90">
        <v>65.709999999999994</v>
      </c>
      <c r="K900" s="227" t="e">
        <f>VLOOKUP(D900,#REF!,2,FALSE)</f>
        <v>#REF!</v>
      </c>
      <c r="L900" s="47"/>
      <c r="M900" s="33" t="s">
        <v>7654</v>
      </c>
      <c r="N900" s="47" t="str">
        <f t="shared" si="73"/>
        <v>13.002.000620.SEI -PINI</v>
      </c>
      <c r="O900" s="47"/>
      <c r="P900" t="str">
        <f t="shared" si="74"/>
        <v>MDF-Man-0859/15</v>
      </c>
      <c r="R900" s="178">
        <v>52.217589434619995</v>
      </c>
      <c r="T900" s="62" t="s">
        <v>5360</v>
      </c>
    </row>
    <row r="901" spans="1:20" ht="27" customHeight="1">
      <c r="A901" s="207" t="s">
        <v>3112</v>
      </c>
      <c r="B901" s="13" t="str">
        <f t="shared" si="75"/>
        <v>MDF-Man-0860/15</v>
      </c>
      <c r="C901" s="12" t="str">
        <f t="shared" si="76"/>
        <v>13.002.000621.SEI -PINI</v>
      </c>
      <c r="D901" s="17" t="s">
        <v>783</v>
      </c>
      <c r="E901" s="16" t="s">
        <v>1</v>
      </c>
      <c r="F901" s="110">
        <v>62</v>
      </c>
      <c r="G901" s="12"/>
      <c r="H901" s="254"/>
      <c r="I901" s="90">
        <f t="shared" si="77"/>
        <v>0</v>
      </c>
      <c r="J901" s="90">
        <v>89.31</v>
      </c>
      <c r="K901" s="227" t="e">
        <f>VLOOKUP(D901,#REF!,2,FALSE)</f>
        <v>#REF!</v>
      </c>
      <c r="L901" s="47"/>
      <c r="M901" s="33" t="s">
        <v>7655</v>
      </c>
      <c r="N901" s="47" t="str">
        <f t="shared" si="73"/>
        <v>13.002.000621.SEI -PINI</v>
      </c>
      <c r="O901" s="47"/>
      <c r="P901" t="str">
        <f t="shared" si="74"/>
        <v>MDF-Man-0860/15</v>
      </c>
      <c r="R901" s="178">
        <v>70.971372233059995</v>
      </c>
      <c r="T901" s="62" t="s">
        <v>5361</v>
      </c>
    </row>
    <row r="902" spans="1:20" ht="27" customHeight="1">
      <c r="A902" s="207" t="s">
        <v>3113</v>
      </c>
      <c r="B902" s="13" t="str">
        <f t="shared" si="75"/>
        <v>MDF-Man-0861/15</v>
      </c>
      <c r="C902" s="12" t="str">
        <f t="shared" si="76"/>
        <v>13.002.000622.SEI -PINI</v>
      </c>
      <c r="D902" s="17" t="s">
        <v>784</v>
      </c>
      <c r="E902" s="16" t="s">
        <v>1</v>
      </c>
      <c r="F902" s="110">
        <v>44</v>
      </c>
      <c r="G902" s="12"/>
      <c r="H902" s="254"/>
      <c r="I902" s="90">
        <f t="shared" si="77"/>
        <v>0</v>
      </c>
      <c r="J902" s="90">
        <v>190.07</v>
      </c>
      <c r="K902" s="227" t="e">
        <f>VLOOKUP(D902,#REF!,2,FALSE)</f>
        <v>#REF!</v>
      </c>
      <c r="L902" s="47"/>
      <c r="M902" s="33" t="s">
        <v>7656</v>
      </c>
      <c r="N902" s="47" t="str">
        <f t="shared" si="73"/>
        <v>13.002.000622.SEI -PINI</v>
      </c>
      <c r="O902" s="47"/>
      <c r="P902" t="str">
        <f t="shared" si="74"/>
        <v>MDF-Man-0861/15</v>
      </c>
      <c r="R902" s="178">
        <v>151.04043318684998</v>
      </c>
      <c r="T902" s="62" t="s">
        <v>5362</v>
      </c>
    </row>
    <row r="903" spans="1:20" ht="27" customHeight="1">
      <c r="A903" s="207" t="s">
        <v>3114</v>
      </c>
      <c r="B903" s="13" t="str">
        <f t="shared" si="75"/>
        <v>MDF-Man-0862/15</v>
      </c>
      <c r="C903" s="12" t="str">
        <f t="shared" si="76"/>
        <v>13.002.000623.SEI -PINI</v>
      </c>
      <c r="D903" s="17" t="s">
        <v>785</v>
      </c>
      <c r="E903" s="16" t="s">
        <v>1</v>
      </c>
      <c r="F903" s="110">
        <v>55</v>
      </c>
      <c r="G903" s="12"/>
      <c r="H903" s="254"/>
      <c r="I903" s="90">
        <f t="shared" si="77"/>
        <v>0</v>
      </c>
      <c r="J903" s="90">
        <v>19.84</v>
      </c>
      <c r="K903" s="227" t="e">
        <f>VLOOKUP(D903,#REF!,2,FALSE)</f>
        <v>#REF!</v>
      </c>
      <c r="L903" s="47"/>
      <c r="M903" s="33" t="s">
        <v>7657</v>
      </c>
      <c r="N903" s="47" t="str">
        <f t="shared" si="73"/>
        <v>13.002.000623.SEI -PINI</v>
      </c>
      <c r="O903" s="47"/>
      <c r="P903" t="str">
        <f t="shared" si="74"/>
        <v>MDF-Man-0862/15</v>
      </c>
      <c r="R903" s="178">
        <v>15.767013549999994</v>
      </c>
      <c r="T903" s="62" t="s">
        <v>5363</v>
      </c>
    </row>
    <row r="904" spans="1:20" ht="27" customHeight="1">
      <c r="A904" s="207" t="s">
        <v>3115</v>
      </c>
      <c r="B904" s="13" t="str">
        <f t="shared" si="75"/>
        <v>MDF-Man-0863/15</v>
      </c>
      <c r="C904" s="12" t="str">
        <f t="shared" si="76"/>
        <v>13.002.000624.SEI -PINI</v>
      </c>
      <c r="D904" s="17" t="s">
        <v>786</v>
      </c>
      <c r="E904" s="16" t="s">
        <v>1</v>
      </c>
      <c r="F904" s="110">
        <v>54</v>
      </c>
      <c r="G904" s="12"/>
      <c r="H904" s="254"/>
      <c r="I904" s="90">
        <f t="shared" si="77"/>
        <v>0</v>
      </c>
      <c r="J904" s="90">
        <v>20.66</v>
      </c>
      <c r="K904" s="227" t="e">
        <f>VLOOKUP(D904,#REF!,2,FALSE)</f>
        <v>#REF!</v>
      </c>
      <c r="L904" s="47"/>
      <c r="M904" s="33" t="s">
        <v>7658</v>
      </c>
      <c r="N904" s="47" t="str">
        <f t="shared" si="73"/>
        <v>13.002.000624.SEI -PINI</v>
      </c>
      <c r="O904" s="47"/>
      <c r="P904" t="str">
        <f t="shared" si="74"/>
        <v>MDF-Man-0863/15</v>
      </c>
      <c r="R904" s="178">
        <v>16.41536985786</v>
      </c>
      <c r="T904" s="62" t="s">
        <v>5364</v>
      </c>
    </row>
    <row r="905" spans="1:20" ht="27" customHeight="1">
      <c r="A905" s="207" t="s">
        <v>3116</v>
      </c>
      <c r="B905" s="13" t="str">
        <f t="shared" si="75"/>
        <v>MDF-Man-0864/15</v>
      </c>
      <c r="C905" s="12" t="str">
        <f t="shared" si="76"/>
        <v>13.002.000625.SEI -PINI</v>
      </c>
      <c r="D905" s="17" t="s">
        <v>787</v>
      </c>
      <c r="E905" s="16" t="s">
        <v>1</v>
      </c>
      <c r="F905" s="110">
        <v>55</v>
      </c>
      <c r="G905" s="12"/>
      <c r="H905" s="254"/>
      <c r="I905" s="90">
        <f t="shared" si="77"/>
        <v>0</v>
      </c>
      <c r="J905" s="90">
        <v>21.88</v>
      </c>
      <c r="K905" s="227" t="e">
        <f>VLOOKUP(D905,#REF!,2,FALSE)</f>
        <v>#REF!</v>
      </c>
      <c r="L905" s="47"/>
      <c r="M905" s="33" t="s">
        <v>7659</v>
      </c>
      <c r="N905" s="47" t="str">
        <f t="shared" si="73"/>
        <v>13.002.000625.SEI -PINI</v>
      </c>
      <c r="O905" s="47"/>
      <c r="P905" t="str">
        <f t="shared" si="74"/>
        <v>MDF-Man-0864/15</v>
      </c>
      <c r="R905" s="178">
        <v>17.383794731599998</v>
      </c>
      <c r="T905" s="62" t="s">
        <v>5365</v>
      </c>
    </row>
    <row r="906" spans="1:20" ht="27" customHeight="1">
      <c r="A906" s="207" t="s">
        <v>3117</v>
      </c>
      <c r="B906" s="13" t="str">
        <f t="shared" si="75"/>
        <v>MDF-Man-0865/15</v>
      </c>
      <c r="C906" s="12" t="str">
        <f t="shared" si="76"/>
        <v>13.002.000626.SEI -PINI</v>
      </c>
      <c r="D906" s="17" t="s">
        <v>788</v>
      </c>
      <c r="E906" s="16" t="s">
        <v>1</v>
      </c>
      <c r="F906" s="110">
        <v>55</v>
      </c>
      <c r="G906" s="12"/>
      <c r="H906" s="254"/>
      <c r="I906" s="90">
        <f t="shared" si="77"/>
        <v>0</v>
      </c>
      <c r="J906" s="90">
        <v>33.020000000000003</v>
      </c>
      <c r="K906" s="227" t="e">
        <f>VLOOKUP(D906,#REF!,2,FALSE)</f>
        <v>#REF!</v>
      </c>
      <c r="L906" s="47"/>
      <c r="M906" s="33" t="s">
        <v>7660</v>
      </c>
      <c r="N906" s="47" t="str">
        <f t="shared" si="73"/>
        <v>13.002.000626.SEI -PINI</v>
      </c>
      <c r="O906" s="47"/>
      <c r="P906" t="str">
        <f t="shared" si="74"/>
        <v>MDF-Man-0865/15</v>
      </c>
      <c r="R906" s="178">
        <v>26.241749127200002</v>
      </c>
      <c r="T906" s="62" t="s">
        <v>5366</v>
      </c>
    </row>
    <row r="907" spans="1:20" ht="27" customHeight="1">
      <c r="A907" s="207" t="s">
        <v>3118</v>
      </c>
      <c r="B907" s="13" t="str">
        <f t="shared" si="75"/>
        <v>MDF-Man-0866/15</v>
      </c>
      <c r="C907" s="12" t="str">
        <f t="shared" si="76"/>
        <v>13.002.000627.SEI -PINI</v>
      </c>
      <c r="D907" s="17" t="s">
        <v>789</v>
      </c>
      <c r="E907" s="16" t="s">
        <v>1</v>
      </c>
      <c r="F907" s="110">
        <v>50</v>
      </c>
      <c r="G907" s="12"/>
      <c r="H907" s="254"/>
      <c r="I907" s="90">
        <f t="shared" si="77"/>
        <v>0</v>
      </c>
      <c r="J907" s="90">
        <v>32.75</v>
      </c>
      <c r="K907" s="227" t="e">
        <f>VLOOKUP(D907,#REF!,2,FALSE)</f>
        <v>#REF!</v>
      </c>
      <c r="L907" s="47"/>
      <c r="M907" s="33" t="s">
        <v>7661</v>
      </c>
      <c r="N907" s="47" t="str">
        <f t="shared" si="73"/>
        <v>13.002.000627.SEI -PINI</v>
      </c>
      <c r="O907" s="47"/>
      <c r="P907" t="str">
        <f t="shared" si="74"/>
        <v>MDF-Man-0866/15</v>
      </c>
      <c r="R907" s="178">
        <v>26.028993452799998</v>
      </c>
      <c r="T907" s="62" t="s">
        <v>5367</v>
      </c>
    </row>
    <row r="908" spans="1:20" ht="27" customHeight="1">
      <c r="A908" s="207" t="s">
        <v>3119</v>
      </c>
      <c r="B908" s="13" t="str">
        <f t="shared" si="75"/>
        <v>MDF-Man-0867/15</v>
      </c>
      <c r="C908" s="12" t="str">
        <f t="shared" si="76"/>
        <v>13.002.000628.SEI -PINI</v>
      </c>
      <c r="D908" s="17" t="s">
        <v>790</v>
      </c>
      <c r="E908" s="16" t="s">
        <v>1</v>
      </c>
      <c r="F908" s="110">
        <v>52</v>
      </c>
      <c r="G908" s="12"/>
      <c r="H908" s="254"/>
      <c r="I908" s="90">
        <f t="shared" si="77"/>
        <v>0</v>
      </c>
      <c r="J908" s="90">
        <v>52.59</v>
      </c>
      <c r="K908" s="227" t="e">
        <f>VLOOKUP(D908,#REF!,2,FALSE)</f>
        <v>#REF!</v>
      </c>
      <c r="L908" s="47"/>
      <c r="M908" s="33" t="s">
        <v>7662</v>
      </c>
      <c r="N908" s="47" t="str">
        <f t="shared" si="73"/>
        <v>13.002.000628.SEI -PINI</v>
      </c>
      <c r="O908" s="47"/>
      <c r="P908" t="str">
        <f t="shared" si="74"/>
        <v>MDF-Man-0867/15</v>
      </c>
      <c r="R908" s="178">
        <v>41.789245089600001</v>
      </c>
      <c r="T908" s="62" t="s">
        <v>5368</v>
      </c>
    </row>
    <row r="909" spans="1:20" ht="27" customHeight="1">
      <c r="A909" s="207" t="s">
        <v>3120</v>
      </c>
      <c r="B909" s="13" t="str">
        <f t="shared" si="75"/>
        <v>MDF-Man-0868/15</v>
      </c>
      <c r="C909" s="12" t="str">
        <f t="shared" si="76"/>
        <v>13.002.000629.SEI -PINI</v>
      </c>
      <c r="D909" s="17" t="s">
        <v>791</v>
      </c>
      <c r="E909" s="16" t="s">
        <v>1</v>
      </c>
      <c r="F909" s="110">
        <v>8</v>
      </c>
      <c r="G909" s="12"/>
      <c r="H909" s="254"/>
      <c r="I909" s="90">
        <f t="shared" si="77"/>
        <v>0</v>
      </c>
      <c r="J909" s="90">
        <v>68.86</v>
      </c>
      <c r="K909" s="227" t="e">
        <f>VLOOKUP(D909,#REF!,2,FALSE)</f>
        <v>#REF!</v>
      </c>
      <c r="L909" s="47"/>
      <c r="M909" s="33" t="s">
        <v>7663</v>
      </c>
      <c r="N909" s="47" t="str">
        <f t="shared" si="73"/>
        <v>13.002.000629.SEI -PINI</v>
      </c>
      <c r="O909" s="47"/>
      <c r="P909" t="str">
        <f t="shared" si="74"/>
        <v>MDF-Man-0868/15</v>
      </c>
      <c r="R909" s="178">
        <v>54.722454034199998</v>
      </c>
      <c r="T909" s="62" t="s">
        <v>5369</v>
      </c>
    </row>
    <row r="910" spans="1:20" ht="27" customHeight="1">
      <c r="A910" s="207" t="s">
        <v>3121</v>
      </c>
      <c r="B910" s="13" t="str">
        <f t="shared" si="75"/>
        <v>MDF-Man-0869/15</v>
      </c>
      <c r="C910" s="12" t="str">
        <f t="shared" si="76"/>
        <v>13.002.000630.SEI -PINI</v>
      </c>
      <c r="D910" s="17" t="s">
        <v>792</v>
      </c>
      <c r="E910" s="16" t="s">
        <v>1</v>
      </c>
      <c r="F910" s="110">
        <v>8</v>
      </c>
      <c r="G910" s="12"/>
      <c r="H910" s="254"/>
      <c r="I910" s="90">
        <f t="shared" si="77"/>
        <v>0</v>
      </c>
      <c r="J910" s="90">
        <v>92.03</v>
      </c>
      <c r="K910" s="227" t="e">
        <f>VLOOKUP(D910,#REF!,2,FALSE)</f>
        <v>#REF!</v>
      </c>
      <c r="L910" s="47"/>
      <c r="M910" s="33" t="s">
        <v>7664</v>
      </c>
      <c r="N910" s="47" t="str">
        <f t="shared" si="73"/>
        <v>13.002.000630.SEI -PINI</v>
      </c>
      <c r="O910" s="47"/>
      <c r="P910" t="str">
        <f t="shared" si="74"/>
        <v>MDF-Man-0869/15</v>
      </c>
      <c r="R910" s="178">
        <v>73.131372233060006</v>
      </c>
      <c r="T910" s="62" t="s">
        <v>5370</v>
      </c>
    </row>
    <row r="911" spans="1:20" ht="27" customHeight="1">
      <c r="A911" s="207" t="s">
        <v>3122</v>
      </c>
      <c r="B911" s="13" t="str">
        <f t="shared" si="75"/>
        <v>MDF-Man-0870/15</v>
      </c>
      <c r="C911" s="12" t="str">
        <f t="shared" si="76"/>
        <v>13.002.000631.SEI -PINI</v>
      </c>
      <c r="D911" s="17" t="s">
        <v>793</v>
      </c>
      <c r="E911" s="16" t="s">
        <v>1</v>
      </c>
      <c r="F911" s="110">
        <v>6</v>
      </c>
      <c r="G911" s="12"/>
      <c r="H911" s="254"/>
      <c r="I911" s="90">
        <f t="shared" si="77"/>
        <v>0</v>
      </c>
      <c r="J911" s="90">
        <v>175.08</v>
      </c>
      <c r="K911" s="227" t="e">
        <f>VLOOKUP(D911,#REF!,2,FALSE)</f>
        <v>#REF!</v>
      </c>
      <c r="L911" s="47"/>
      <c r="M911" s="33" t="s">
        <v>7665</v>
      </c>
      <c r="N911" s="47" t="str">
        <f t="shared" si="73"/>
        <v>13.002.000631.SEI -PINI</v>
      </c>
      <c r="O911" s="47"/>
      <c r="P911" t="str">
        <f t="shared" si="74"/>
        <v>MDF-Man-0870/15</v>
      </c>
      <c r="R911" s="178">
        <v>139.13172630880001</v>
      </c>
      <c r="T911" s="62" t="s">
        <v>5371</v>
      </c>
    </row>
    <row r="912" spans="1:20" ht="27" customHeight="1">
      <c r="A912" s="207" t="s">
        <v>3123</v>
      </c>
      <c r="B912" s="13" t="str">
        <f t="shared" si="75"/>
        <v>MDF-Man-0871/15</v>
      </c>
      <c r="C912" s="12" t="str">
        <f t="shared" si="76"/>
        <v>13.002.000632.SEI -PINI</v>
      </c>
      <c r="D912" s="17" t="s">
        <v>794</v>
      </c>
      <c r="E912" s="16" t="s">
        <v>1</v>
      </c>
      <c r="F912" s="110">
        <v>60</v>
      </c>
      <c r="G912" s="12"/>
      <c r="H912" s="254"/>
      <c r="I912" s="90">
        <f t="shared" si="77"/>
        <v>0</v>
      </c>
      <c r="J912" s="90">
        <v>17.829999999999998</v>
      </c>
      <c r="K912" s="227" t="e">
        <f>VLOOKUP(D912,#REF!,2,FALSE)</f>
        <v>#REF!</v>
      </c>
      <c r="L912" s="47"/>
      <c r="M912" s="33" t="s">
        <v>7666</v>
      </c>
      <c r="N912" s="47" t="str">
        <f t="shared" si="73"/>
        <v>13.002.000632.SEI -PINI</v>
      </c>
      <c r="O912" s="47"/>
      <c r="P912" t="str">
        <f t="shared" si="74"/>
        <v>MDF-Man-0871/15</v>
      </c>
      <c r="R912" s="178">
        <v>14.167013549999995</v>
      </c>
      <c r="T912" s="62" t="s">
        <v>5372</v>
      </c>
    </row>
    <row r="913" spans="1:20" ht="27" customHeight="1">
      <c r="A913" s="207" t="s">
        <v>3124</v>
      </c>
      <c r="B913" s="13" t="str">
        <f t="shared" si="75"/>
        <v>MDF-Man-0872/15</v>
      </c>
      <c r="C913" s="12" t="str">
        <f t="shared" si="76"/>
        <v>13.002.000633.SEI -PINI</v>
      </c>
      <c r="D913" s="17" t="s">
        <v>795</v>
      </c>
      <c r="E913" s="16" t="s">
        <v>1</v>
      </c>
      <c r="F913" s="110">
        <v>50</v>
      </c>
      <c r="G913" s="12"/>
      <c r="H913" s="254"/>
      <c r="I913" s="90">
        <f t="shared" si="77"/>
        <v>0</v>
      </c>
      <c r="J913" s="90">
        <v>18.079999999999998</v>
      </c>
      <c r="K913" s="227" t="e">
        <f>VLOOKUP(D913,#REF!,2,FALSE)</f>
        <v>#REF!</v>
      </c>
      <c r="L913" s="47"/>
      <c r="M913" s="33" t="s">
        <v>7667</v>
      </c>
      <c r="N913" s="47" t="str">
        <f t="shared" si="73"/>
        <v>13.002.000633.SEI -PINI</v>
      </c>
      <c r="O913" s="47"/>
      <c r="P913" t="str">
        <f t="shared" si="74"/>
        <v>MDF-Man-0872/15</v>
      </c>
      <c r="R913" s="178">
        <v>14.367013549999996</v>
      </c>
      <c r="T913" s="62" t="s">
        <v>5373</v>
      </c>
    </row>
    <row r="914" spans="1:20" ht="27" customHeight="1">
      <c r="A914" s="207" t="s">
        <v>3125</v>
      </c>
      <c r="B914" s="13" t="str">
        <f t="shared" si="75"/>
        <v>MDF-Man-0873/15</v>
      </c>
      <c r="C914" s="12" t="str">
        <f t="shared" si="76"/>
        <v>13.002.000634.SEI -PINI</v>
      </c>
      <c r="D914" s="17" t="s">
        <v>796</v>
      </c>
      <c r="E914" s="16" t="s">
        <v>1</v>
      </c>
      <c r="F914" s="110">
        <v>50</v>
      </c>
      <c r="G914" s="12"/>
      <c r="H914" s="254"/>
      <c r="I914" s="90">
        <f t="shared" si="77"/>
        <v>0</v>
      </c>
      <c r="J914" s="90">
        <v>19.489999999999998</v>
      </c>
      <c r="K914" s="227" t="e">
        <f>VLOOKUP(D914,#REF!,2,FALSE)</f>
        <v>#REF!</v>
      </c>
      <c r="L914" s="47"/>
      <c r="M914" s="33" t="s">
        <v>7668</v>
      </c>
      <c r="N914" s="47" t="str">
        <f t="shared" si="73"/>
        <v>13.002.000634.SEI -PINI</v>
      </c>
      <c r="O914" s="47"/>
      <c r="P914" t="str">
        <f t="shared" si="74"/>
        <v>MDF-Man-0873/15</v>
      </c>
      <c r="R914" s="178">
        <v>15.487013549999995</v>
      </c>
      <c r="T914" s="62" t="s">
        <v>5374</v>
      </c>
    </row>
    <row r="915" spans="1:20" ht="27" customHeight="1">
      <c r="A915" s="207" t="s">
        <v>3126</v>
      </c>
      <c r="B915" s="13" t="str">
        <f t="shared" si="75"/>
        <v>MDF-Man-0874/15</v>
      </c>
      <c r="C915" s="12" t="str">
        <f t="shared" si="76"/>
        <v>13.002.000635.SEI -PINI</v>
      </c>
      <c r="D915" s="17" t="s">
        <v>797</v>
      </c>
      <c r="E915" s="16" t="s">
        <v>1</v>
      </c>
      <c r="F915" s="110">
        <v>50</v>
      </c>
      <c r="G915" s="12"/>
      <c r="H915" s="254"/>
      <c r="I915" s="90">
        <f t="shared" si="77"/>
        <v>0</v>
      </c>
      <c r="J915" s="90">
        <v>31.89</v>
      </c>
      <c r="K915" s="227" t="e">
        <f>VLOOKUP(D915,#REF!,2,FALSE)</f>
        <v>#REF!</v>
      </c>
      <c r="L915" s="47"/>
      <c r="M915" s="33" t="s">
        <v>7669</v>
      </c>
      <c r="N915" s="47" t="str">
        <f t="shared" si="73"/>
        <v>13.002.000635.SEI -PINI</v>
      </c>
      <c r="O915" s="47"/>
      <c r="P915" t="str">
        <f t="shared" si="74"/>
        <v>MDF-Man-0874/15</v>
      </c>
      <c r="R915" s="178">
        <v>25.344457704319996</v>
      </c>
      <c r="T915" s="62" t="s">
        <v>5375</v>
      </c>
    </row>
    <row r="916" spans="1:20" ht="27" customHeight="1">
      <c r="A916" s="207" t="s">
        <v>3127</v>
      </c>
      <c r="B916" s="13" t="str">
        <f t="shared" si="75"/>
        <v>MDF-Man-0875/15</v>
      </c>
      <c r="C916" s="12" t="str">
        <f t="shared" si="76"/>
        <v>13.002.000636.SEI -PINI</v>
      </c>
      <c r="D916" s="17" t="s">
        <v>798</v>
      </c>
      <c r="E916" s="16" t="s">
        <v>1</v>
      </c>
      <c r="F916" s="110">
        <v>14</v>
      </c>
      <c r="G916" s="12"/>
      <c r="H916" s="254"/>
      <c r="I916" s="90">
        <f t="shared" si="77"/>
        <v>0</v>
      </c>
      <c r="J916" s="90">
        <v>32.840000000000003</v>
      </c>
      <c r="K916" s="227" t="e">
        <f>VLOOKUP(D916,#REF!,2,FALSE)</f>
        <v>#REF!</v>
      </c>
      <c r="L916" s="47"/>
      <c r="M916" s="33" t="s">
        <v>7670</v>
      </c>
      <c r="N916" s="47" t="str">
        <f t="shared" si="73"/>
        <v>13.002.000636.SEI -PINI</v>
      </c>
      <c r="O916" s="47"/>
      <c r="P916" t="str">
        <f t="shared" si="74"/>
        <v>MDF-Man-0875/15</v>
      </c>
      <c r="R916" s="178">
        <v>26.096576211519999</v>
      </c>
      <c r="T916" s="62" t="s">
        <v>5376</v>
      </c>
    </row>
    <row r="917" spans="1:20" ht="27" customHeight="1">
      <c r="A917" s="207" t="s">
        <v>3128</v>
      </c>
      <c r="B917" s="13" t="str">
        <f t="shared" si="75"/>
        <v>MDF-Man-0876/15</v>
      </c>
      <c r="C917" s="12" t="str">
        <f t="shared" si="76"/>
        <v>13.002.000637.SEI -PINI</v>
      </c>
      <c r="D917" s="17" t="s">
        <v>799</v>
      </c>
      <c r="E917" s="16" t="s">
        <v>1</v>
      </c>
      <c r="F917" s="110">
        <v>15</v>
      </c>
      <c r="G917" s="12"/>
      <c r="H917" s="254"/>
      <c r="I917" s="90">
        <f t="shared" si="77"/>
        <v>0</v>
      </c>
      <c r="J917" s="90">
        <v>39.79</v>
      </c>
      <c r="K917" s="227" t="e">
        <f>VLOOKUP(D917,#REF!,2,FALSE)</f>
        <v>#REF!</v>
      </c>
      <c r="L917" s="47"/>
      <c r="M917" s="33" t="s">
        <v>7671</v>
      </c>
      <c r="N917" s="47" t="str">
        <f t="shared" si="73"/>
        <v>13.002.000637.SEI -PINI</v>
      </c>
      <c r="O917" s="47"/>
      <c r="P917" t="str">
        <f t="shared" si="74"/>
        <v>MDF-Man-0876/15</v>
      </c>
      <c r="R917" s="178">
        <v>31.6186525536</v>
      </c>
      <c r="T917" s="62" t="s">
        <v>5377</v>
      </c>
    </row>
    <row r="918" spans="1:20" ht="27" customHeight="1">
      <c r="A918" s="207" t="s">
        <v>3129</v>
      </c>
      <c r="B918" s="13" t="str">
        <f t="shared" si="75"/>
        <v>MDF-Man-0877/15</v>
      </c>
      <c r="C918" s="12" t="str">
        <f t="shared" si="76"/>
        <v>13.002.000638.SEI -PINI</v>
      </c>
      <c r="D918" s="17" t="s">
        <v>800</v>
      </c>
      <c r="E918" s="16" t="s">
        <v>1</v>
      </c>
      <c r="F918" s="110">
        <v>16</v>
      </c>
      <c r="G918" s="12"/>
      <c r="H918" s="254"/>
      <c r="I918" s="90">
        <f t="shared" si="77"/>
        <v>0</v>
      </c>
      <c r="J918" s="90">
        <v>97.5</v>
      </c>
      <c r="K918" s="227" t="e">
        <f>VLOOKUP(D918,#REF!,2,FALSE)</f>
        <v>#REF!</v>
      </c>
      <c r="L918" s="47"/>
      <c r="M918" s="33" t="s">
        <v>7672</v>
      </c>
      <c r="N918" s="47" t="str">
        <f t="shared" si="73"/>
        <v>13.002.000638.SEI -PINI</v>
      </c>
      <c r="O918" s="47"/>
      <c r="P918" t="str">
        <f t="shared" si="74"/>
        <v>MDF-Man-0877/15</v>
      </c>
      <c r="R918" s="178">
        <v>77.476236832639998</v>
      </c>
      <c r="T918" s="62" t="s">
        <v>5378</v>
      </c>
    </row>
    <row r="919" spans="1:20" ht="27" customHeight="1">
      <c r="A919" s="207" t="s">
        <v>3130</v>
      </c>
      <c r="B919" s="13" t="str">
        <f t="shared" si="75"/>
        <v>MDF-Man-0878/15</v>
      </c>
      <c r="C919" s="12" t="str">
        <f t="shared" si="76"/>
        <v>13.002.000639.SEI -PINI</v>
      </c>
      <c r="D919" s="17" t="s">
        <v>801</v>
      </c>
      <c r="E919" s="16" t="s">
        <v>1</v>
      </c>
      <c r="F919" s="110">
        <v>16</v>
      </c>
      <c r="G919" s="12"/>
      <c r="H919" s="254"/>
      <c r="I919" s="90">
        <f t="shared" si="77"/>
        <v>0</v>
      </c>
      <c r="J919" s="90">
        <v>107.98</v>
      </c>
      <c r="K919" s="227" t="e">
        <f>VLOOKUP(D919,#REF!,2,FALSE)</f>
        <v>#REF!</v>
      </c>
      <c r="L919" s="47"/>
      <c r="M919" s="33" t="s">
        <v>7673</v>
      </c>
      <c r="N919" s="47" t="str">
        <f t="shared" si="73"/>
        <v>13.002.000639.SEI -PINI</v>
      </c>
      <c r="O919" s="47"/>
      <c r="P919" t="str">
        <f t="shared" si="74"/>
        <v>MDF-Man-0878/15</v>
      </c>
      <c r="R919" s="178">
        <v>85.806506932369999</v>
      </c>
      <c r="T919" s="62" t="s">
        <v>5379</v>
      </c>
    </row>
    <row r="920" spans="1:20" ht="27" customHeight="1">
      <c r="A920" s="207" t="s">
        <v>3131</v>
      </c>
      <c r="B920" s="13" t="str">
        <f t="shared" si="75"/>
        <v>MDF-Man-0879/15</v>
      </c>
      <c r="C920" s="12" t="str">
        <f t="shared" si="76"/>
        <v>13.002.000640.SEI -PINI</v>
      </c>
      <c r="D920" s="17" t="s">
        <v>802</v>
      </c>
      <c r="E920" s="16" t="s">
        <v>1</v>
      </c>
      <c r="F920" s="110">
        <v>16</v>
      </c>
      <c r="G920" s="12"/>
      <c r="H920" s="254"/>
      <c r="I920" s="90">
        <f t="shared" si="77"/>
        <v>0</v>
      </c>
      <c r="J920" s="90">
        <v>232.49</v>
      </c>
      <c r="K920" s="227" t="e">
        <f>VLOOKUP(D920,#REF!,2,FALSE)</f>
        <v>#REF!</v>
      </c>
      <c r="L920" s="47"/>
      <c r="M920" s="33" t="s">
        <v>7674</v>
      </c>
      <c r="N920" s="47" t="str">
        <f t="shared" si="73"/>
        <v>13.002.000640.SEI -PINI</v>
      </c>
      <c r="O920" s="47"/>
      <c r="P920" t="str">
        <f t="shared" si="74"/>
        <v>MDF-Man-0879/15</v>
      </c>
      <c r="R920" s="178">
        <v>184.74914006489999</v>
      </c>
      <c r="T920" s="62" t="s">
        <v>5380</v>
      </c>
    </row>
    <row r="921" spans="1:20" ht="27" customHeight="1">
      <c r="A921" s="207" t="s">
        <v>3132</v>
      </c>
      <c r="B921" s="13" t="str">
        <f t="shared" si="75"/>
        <v>MDF-Man-0880/15</v>
      </c>
      <c r="C921" s="12" t="str">
        <f t="shared" si="76"/>
        <v>13.002.000641.SEI -PINI</v>
      </c>
      <c r="D921" s="17" t="s">
        <v>803</v>
      </c>
      <c r="E921" s="16" t="s">
        <v>1</v>
      </c>
      <c r="F921" s="110">
        <v>65</v>
      </c>
      <c r="G921" s="12"/>
      <c r="H921" s="254"/>
      <c r="I921" s="90">
        <f t="shared" si="77"/>
        <v>0</v>
      </c>
      <c r="J921" s="90">
        <v>20.48</v>
      </c>
      <c r="K921" s="227" t="e">
        <f>VLOOKUP(D921,#REF!,2,FALSE)</f>
        <v>#REF!</v>
      </c>
      <c r="L921" s="47"/>
      <c r="M921" s="33" t="s">
        <v>7675</v>
      </c>
      <c r="N921" s="47" t="str">
        <f t="shared" si="73"/>
        <v>13.002.000641.SEI -PINI</v>
      </c>
      <c r="O921" s="47"/>
      <c r="P921" t="str">
        <f t="shared" si="74"/>
        <v>MDF-Man-0880/15</v>
      </c>
      <c r="R921" s="178">
        <v>16.274378499999994</v>
      </c>
      <c r="T921" s="62" t="s">
        <v>5381</v>
      </c>
    </row>
    <row r="922" spans="1:20" ht="27" customHeight="1">
      <c r="A922" s="207" t="s">
        <v>3133</v>
      </c>
      <c r="B922" s="13" t="str">
        <f t="shared" si="75"/>
        <v>MDF-Man-0881/15</v>
      </c>
      <c r="C922" s="12" t="str">
        <f t="shared" si="76"/>
        <v>13.002.000642.SEI -PINI</v>
      </c>
      <c r="D922" s="17" t="s">
        <v>804</v>
      </c>
      <c r="E922" s="16" t="s">
        <v>1</v>
      </c>
      <c r="F922" s="110">
        <v>62</v>
      </c>
      <c r="G922" s="12"/>
      <c r="H922" s="254"/>
      <c r="I922" s="90">
        <f t="shared" si="77"/>
        <v>0</v>
      </c>
      <c r="J922" s="90">
        <v>21.1</v>
      </c>
      <c r="K922" s="227" t="e">
        <f>VLOOKUP(D922,#REF!,2,FALSE)</f>
        <v>#REF!</v>
      </c>
      <c r="L922" s="47"/>
      <c r="M922" s="33" t="s">
        <v>7676</v>
      </c>
      <c r="N922" s="47" t="str">
        <f t="shared" si="73"/>
        <v>13.002.000642.SEI -PINI</v>
      </c>
      <c r="O922" s="47"/>
      <c r="P922" t="str">
        <f t="shared" si="74"/>
        <v>MDF-Man-0881/15</v>
      </c>
      <c r="R922" s="178">
        <v>16.764378499999996</v>
      </c>
      <c r="T922" s="62" t="s">
        <v>5382</v>
      </c>
    </row>
    <row r="923" spans="1:20" ht="27" customHeight="1">
      <c r="A923" s="207" t="s">
        <v>3134</v>
      </c>
      <c r="B923" s="13" t="str">
        <f t="shared" si="75"/>
        <v>MDF-Man-0882/15</v>
      </c>
      <c r="C923" s="12" t="str">
        <f t="shared" si="76"/>
        <v>13.002.000643.SEI -PINI</v>
      </c>
      <c r="D923" s="17" t="s">
        <v>805</v>
      </c>
      <c r="E923" s="16" t="s">
        <v>1</v>
      </c>
      <c r="F923" s="110">
        <v>60</v>
      </c>
      <c r="G923" s="12"/>
      <c r="H923" s="254"/>
      <c r="I923" s="90">
        <f t="shared" si="77"/>
        <v>0</v>
      </c>
      <c r="J923" s="90">
        <v>21.61</v>
      </c>
      <c r="K923" s="227" t="e">
        <f>VLOOKUP(D923,#REF!,2,FALSE)</f>
        <v>#REF!</v>
      </c>
      <c r="L923" s="47"/>
      <c r="M923" s="33" t="s">
        <v>7677</v>
      </c>
      <c r="N923" s="47" t="str">
        <f t="shared" si="73"/>
        <v>13.002.000643.SEI -PINI</v>
      </c>
      <c r="O923" s="47"/>
      <c r="P923" t="str">
        <f t="shared" si="74"/>
        <v>MDF-Man-0882/15</v>
      </c>
      <c r="R923" s="178">
        <v>17.174378499999996</v>
      </c>
      <c r="T923" s="62" t="s">
        <v>5383</v>
      </c>
    </row>
    <row r="924" spans="1:20" ht="27" customHeight="1">
      <c r="A924" s="207" t="s">
        <v>3135</v>
      </c>
      <c r="B924" s="13" t="str">
        <f t="shared" si="75"/>
        <v>MDF-Man-0883/15</v>
      </c>
      <c r="C924" s="12" t="str">
        <f t="shared" si="76"/>
        <v>13.002.000644.SEI -PINI</v>
      </c>
      <c r="D924" s="17" t="s">
        <v>806</v>
      </c>
      <c r="E924" s="16" t="s">
        <v>1</v>
      </c>
      <c r="F924" s="110">
        <v>60</v>
      </c>
      <c r="G924" s="12"/>
      <c r="H924" s="254"/>
      <c r="I924" s="90">
        <f t="shared" si="77"/>
        <v>0</v>
      </c>
      <c r="J924" s="90">
        <v>23.72</v>
      </c>
      <c r="K924" s="227" t="e">
        <f>VLOOKUP(D924,#REF!,2,FALSE)</f>
        <v>#REF!</v>
      </c>
      <c r="L924" s="47"/>
      <c r="M924" s="33" t="s">
        <v>7678</v>
      </c>
      <c r="N924" s="47" t="str">
        <f t="shared" si="73"/>
        <v>13.002.000644.SEI -PINI</v>
      </c>
      <c r="O924" s="47"/>
      <c r="P924" t="str">
        <f t="shared" si="74"/>
        <v>MDF-Man-0883/15</v>
      </c>
      <c r="R924" s="178">
        <v>18.853170033999998</v>
      </c>
      <c r="T924" s="62" t="s">
        <v>5384</v>
      </c>
    </row>
    <row r="925" spans="1:20" ht="27" customHeight="1">
      <c r="A925" s="207" t="s">
        <v>3136</v>
      </c>
      <c r="B925" s="13" t="str">
        <f t="shared" si="75"/>
        <v>MDF-Man-0884/15</v>
      </c>
      <c r="C925" s="12" t="str">
        <f t="shared" si="76"/>
        <v>13.002.000645.SEI -PINI</v>
      </c>
      <c r="D925" s="17" t="s">
        <v>807</v>
      </c>
      <c r="E925" s="16" t="s">
        <v>1</v>
      </c>
      <c r="F925" s="110">
        <v>55</v>
      </c>
      <c r="G925" s="12"/>
      <c r="H925" s="254"/>
      <c r="I925" s="90">
        <f t="shared" si="77"/>
        <v>0</v>
      </c>
      <c r="J925" s="90">
        <v>17.98</v>
      </c>
      <c r="K925" s="227" t="e">
        <f>VLOOKUP(D925,#REF!,2,FALSE)</f>
        <v>#REF!</v>
      </c>
      <c r="L925" s="47"/>
      <c r="M925" s="33" t="s">
        <v>7679</v>
      </c>
      <c r="N925" s="47" t="str">
        <f t="shared" si="73"/>
        <v>13.002.000645.SEI -PINI</v>
      </c>
      <c r="O925" s="47"/>
      <c r="P925" t="str">
        <f t="shared" si="74"/>
        <v>MDF-Man-0884/15</v>
      </c>
      <c r="R925" s="178">
        <v>14.287013549999996</v>
      </c>
      <c r="T925" s="62" t="s">
        <v>5385</v>
      </c>
    </row>
    <row r="926" spans="1:20" ht="27" customHeight="1">
      <c r="A926" s="207" t="s">
        <v>3137</v>
      </c>
      <c r="B926" s="13" t="str">
        <f t="shared" si="75"/>
        <v>MDF-Man-0885/15</v>
      </c>
      <c r="C926" s="12" t="str">
        <f t="shared" si="76"/>
        <v>13.002.000646.SEI -PINI</v>
      </c>
      <c r="D926" s="17" t="s">
        <v>808</v>
      </c>
      <c r="E926" s="16" t="s">
        <v>1</v>
      </c>
      <c r="F926" s="110">
        <v>55</v>
      </c>
      <c r="G926" s="12"/>
      <c r="H926" s="254"/>
      <c r="I926" s="90">
        <f t="shared" si="77"/>
        <v>0</v>
      </c>
      <c r="J926" s="90">
        <v>18.73</v>
      </c>
      <c r="K926" s="227" t="e">
        <f>VLOOKUP(D926,#REF!,2,FALSE)</f>
        <v>#REF!</v>
      </c>
      <c r="L926" s="47"/>
      <c r="M926" s="33" t="s">
        <v>7680</v>
      </c>
      <c r="N926" s="47" t="str">
        <f t="shared" si="73"/>
        <v>13.002.000646.SEI -PINI</v>
      </c>
      <c r="O926" s="47"/>
      <c r="P926" t="str">
        <f t="shared" si="74"/>
        <v>MDF-Man-0885/15</v>
      </c>
      <c r="R926" s="178">
        <v>14.887013549999995</v>
      </c>
      <c r="T926" s="62" t="s">
        <v>5386</v>
      </c>
    </row>
    <row r="927" spans="1:20" ht="27" customHeight="1">
      <c r="A927" s="207" t="s">
        <v>3138</v>
      </c>
      <c r="B927" s="13" t="str">
        <f t="shared" si="75"/>
        <v>MDF-Man-0886/15</v>
      </c>
      <c r="C927" s="12" t="str">
        <f t="shared" si="76"/>
        <v>13.002.000647.SEI -PINI</v>
      </c>
      <c r="D927" s="17" t="s">
        <v>809</v>
      </c>
      <c r="E927" s="16" t="s">
        <v>1</v>
      </c>
      <c r="F927" s="110">
        <v>55</v>
      </c>
      <c r="G927" s="12"/>
      <c r="H927" s="254"/>
      <c r="I927" s="90">
        <f t="shared" si="77"/>
        <v>0</v>
      </c>
      <c r="J927" s="90">
        <v>20.58</v>
      </c>
      <c r="K927" s="227" t="e">
        <f>VLOOKUP(D927,#REF!,2,FALSE)</f>
        <v>#REF!</v>
      </c>
      <c r="L927" s="47"/>
      <c r="M927" s="33" t="s">
        <v>7681</v>
      </c>
      <c r="N927" s="47" t="str">
        <f t="shared" si="73"/>
        <v>13.002.000647.SEI -PINI</v>
      </c>
      <c r="O927" s="47"/>
      <c r="P927" t="str">
        <f t="shared" si="74"/>
        <v>MDF-Man-0886/15</v>
      </c>
      <c r="R927" s="178">
        <v>16.352323884960001</v>
      </c>
      <c r="T927" s="62" t="s">
        <v>5387</v>
      </c>
    </row>
    <row r="928" spans="1:20" ht="27" customHeight="1">
      <c r="A928" s="207" t="s">
        <v>3139</v>
      </c>
      <c r="B928" s="13" t="str">
        <f t="shared" si="75"/>
        <v>MDF-Man-0887/15</v>
      </c>
      <c r="C928" s="12" t="str">
        <f t="shared" si="76"/>
        <v>13.002.000648.SEI -PINI</v>
      </c>
      <c r="D928" s="17" t="s">
        <v>810</v>
      </c>
      <c r="E928" s="16" t="s">
        <v>1</v>
      </c>
      <c r="F928" s="110">
        <v>55</v>
      </c>
      <c r="G928" s="12"/>
      <c r="H928" s="254"/>
      <c r="I928" s="90">
        <f t="shared" si="77"/>
        <v>0</v>
      </c>
      <c r="J928" s="90">
        <v>31.72</v>
      </c>
      <c r="K928" s="227" t="e">
        <f>VLOOKUP(D928,#REF!,2,FALSE)</f>
        <v>#REF!</v>
      </c>
      <c r="L928" s="47"/>
      <c r="M928" s="33" t="s">
        <v>7682</v>
      </c>
      <c r="N928" s="47" t="str">
        <f t="shared" si="73"/>
        <v>13.002.000648.SEI -PINI</v>
      </c>
      <c r="O928" s="47"/>
      <c r="P928" t="str">
        <f t="shared" si="74"/>
        <v>MDF-Man-0887/15</v>
      </c>
      <c r="R928" s="178">
        <v>25.203216226799999</v>
      </c>
      <c r="T928" s="62" t="s">
        <v>5388</v>
      </c>
    </row>
    <row r="929" spans="1:20" ht="27" customHeight="1">
      <c r="A929" s="207" t="s">
        <v>3140</v>
      </c>
      <c r="B929" s="13" t="str">
        <f t="shared" si="75"/>
        <v>MDF-Man-0888/15</v>
      </c>
      <c r="C929" s="12" t="str">
        <f t="shared" si="76"/>
        <v>13.002.000649.SEI -PINI</v>
      </c>
      <c r="D929" s="17" t="s">
        <v>811</v>
      </c>
      <c r="E929" s="16" t="s">
        <v>1</v>
      </c>
      <c r="F929" s="110">
        <v>20</v>
      </c>
      <c r="G929" s="12"/>
      <c r="H929" s="254"/>
      <c r="I929" s="90">
        <f t="shared" si="77"/>
        <v>0</v>
      </c>
      <c r="J929" s="90">
        <v>33.04</v>
      </c>
      <c r="K929" s="227" t="e">
        <f>VLOOKUP(D929,#REF!,2,FALSE)</f>
        <v>#REF!</v>
      </c>
      <c r="L929" s="47"/>
      <c r="M929" s="33" t="s">
        <v>7683</v>
      </c>
      <c r="N929" s="47" t="str">
        <f t="shared" si="73"/>
        <v>13.002.000649.SEI -PINI</v>
      </c>
      <c r="O929" s="47"/>
      <c r="P929" t="str">
        <f t="shared" si="74"/>
        <v>MDF-Man-0888/15</v>
      </c>
      <c r="R929" s="178">
        <v>26.254605838320003</v>
      </c>
      <c r="T929" s="62" t="s">
        <v>5389</v>
      </c>
    </row>
    <row r="930" spans="1:20" ht="27" customHeight="1">
      <c r="A930" s="207" t="s">
        <v>3141</v>
      </c>
      <c r="B930" s="13" t="str">
        <f t="shared" si="75"/>
        <v>MDF-Man-0889/15</v>
      </c>
      <c r="C930" s="12" t="str">
        <f t="shared" si="76"/>
        <v>13.002.000650.SEI -PINI</v>
      </c>
      <c r="D930" s="17" t="s">
        <v>812</v>
      </c>
      <c r="E930" s="16" t="s">
        <v>1</v>
      </c>
      <c r="F930" s="110">
        <v>16</v>
      </c>
      <c r="G930" s="12"/>
      <c r="H930" s="254"/>
      <c r="I930" s="90">
        <f t="shared" si="77"/>
        <v>0</v>
      </c>
      <c r="J930" s="90">
        <v>36.200000000000003</v>
      </c>
      <c r="K930" s="227" t="e">
        <f>VLOOKUP(D930,#REF!,2,FALSE)</f>
        <v>#REF!</v>
      </c>
      <c r="L930" s="47"/>
      <c r="M930" s="33" t="s">
        <v>7684</v>
      </c>
      <c r="N930" s="47" t="str">
        <f t="shared" ref="N930:N993" si="78">M930&amp;" -PINI"</f>
        <v>13.002.000650.SEI -PINI</v>
      </c>
      <c r="O930" s="47"/>
      <c r="P930" t="str">
        <f t="shared" si="74"/>
        <v>MDF-Man-0889/15</v>
      </c>
      <c r="R930" s="178">
        <v>28.770178524800002</v>
      </c>
      <c r="T930" s="62" t="s">
        <v>5390</v>
      </c>
    </row>
    <row r="931" spans="1:20" ht="27" customHeight="1">
      <c r="A931" s="207" t="s">
        <v>3142</v>
      </c>
      <c r="B931" s="13" t="str">
        <f t="shared" si="75"/>
        <v>MDF-Man-0890/15</v>
      </c>
      <c r="C931" s="12" t="str">
        <f t="shared" si="76"/>
        <v>13.002.000651.SEI -PINI</v>
      </c>
      <c r="D931" s="17" t="s">
        <v>813</v>
      </c>
      <c r="E931" s="16" t="s">
        <v>1</v>
      </c>
      <c r="F931" s="110">
        <v>22</v>
      </c>
      <c r="G931" s="12"/>
      <c r="H931" s="254"/>
      <c r="I931" s="90">
        <f t="shared" si="77"/>
        <v>0</v>
      </c>
      <c r="J931" s="90">
        <v>68.5</v>
      </c>
      <c r="K931" s="227" t="e">
        <f>VLOOKUP(D931,#REF!,2,FALSE)</f>
        <v>#REF!</v>
      </c>
      <c r="L931" s="47"/>
      <c r="M931" s="33" t="s">
        <v>7685</v>
      </c>
      <c r="N931" s="47" t="str">
        <f t="shared" si="78"/>
        <v>13.002.000651.SEI -PINI</v>
      </c>
      <c r="O931" s="47"/>
      <c r="P931" t="str">
        <f t="shared" si="74"/>
        <v>MDF-Man-0890/15</v>
      </c>
      <c r="R931" s="178">
        <v>54.432454034199999</v>
      </c>
      <c r="T931" s="62" t="s">
        <v>5391</v>
      </c>
    </row>
    <row r="932" spans="1:20" ht="27" customHeight="1">
      <c r="A932" s="207" t="s">
        <v>3143</v>
      </c>
      <c r="B932" s="13" t="str">
        <f t="shared" si="75"/>
        <v>MDF-Man-0891/15</v>
      </c>
      <c r="C932" s="12" t="str">
        <f t="shared" si="76"/>
        <v>13.002.000652.SEI -PINI</v>
      </c>
      <c r="D932" s="17" t="s">
        <v>814</v>
      </c>
      <c r="E932" s="16" t="s">
        <v>1</v>
      </c>
      <c r="F932" s="110">
        <v>20</v>
      </c>
      <c r="G932" s="12"/>
      <c r="H932" s="254"/>
      <c r="I932" s="90">
        <f t="shared" si="77"/>
        <v>0</v>
      </c>
      <c r="J932" s="90">
        <v>74.290000000000006</v>
      </c>
      <c r="K932" s="227" t="e">
        <f>VLOOKUP(D932,#REF!,2,FALSE)</f>
        <v>#REF!</v>
      </c>
      <c r="L932" s="47"/>
      <c r="M932" s="33" t="s">
        <v>7686</v>
      </c>
      <c r="N932" s="47" t="str">
        <f t="shared" si="78"/>
        <v>13.002.000652.SEI -PINI</v>
      </c>
      <c r="O932" s="47"/>
      <c r="P932" t="str">
        <f t="shared" si="74"/>
        <v>MDF-Man-0891/15</v>
      </c>
      <c r="R932" s="178">
        <v>59.031643033899996</v>
      </c>
      <c r="T932" s="62" t="s">
        <v>5392</v>
      </c>
    </row>
    <row r="933" spans="1:20" ht="27" customHeight="1">
      <c r="A933" s="207" t="s">
        <v>3144</v>
      </c>
      <c r="B933" s="13" t="str">
        <f t="shared" si="75"/>
        <v>MDF-Man-0892/15</v>
      </c>
      <c r="C933" s="12" t="str">
        <f t="shared" si="76"/>
        <v>13.002.000653.SEI -PINI</v>
      </c>
      <c r="D933" s="17" t="s">
        <v>815</v>
      </c>
      <c r="E933" s="16" t="s">
        <v>1</v>
      </c>
      <c r="F933" s="110">
        <v>14</v>
      </c>
      <c r="G933" s="12"/>
      <c r="H933" s="254"/>
      <c r="I933" s="90">
        <f t="shared" si="77"/>
        <v>0</v>
      </c>
      <c r="J933" s="90">
        <v>186.6</v>
      </c>
      <c r="K933" s="227" t="e">
        <f>VLOOKUP(D933,#REF!,2,FALSE)</f>
        <v>#REF!</v>
      </c>
      <c r="L933" s="47"/>
      <c r="M933" s="33" t="s">
        <v>7687</v>
      </c>
      <c r="N933" s="47" t="str">
        <f t="shared" si="78"/>
        <v>13.002.000653.SEI -PINI</v>
      </c>
      <c r="O933" s="47"/>
      <c r="P933" t="str">
        <f t="shared" ref="P933:P996" si="79">T933&amp;"/15"</f>
        <v>MDF-Man-0892/15</v>
      </c>
      <c r="R933" s="178">
        <v>148.28043318684999</v>
      </c>
      <c r="T933" s="62" t="s">
        <v>5393</v>
      </c>
    </row>
    <row r="934" spans="1:20" ht="27" customHeight="1">
      <c r="A934" s="207" t="s">
        <v>3145</v>
      </c>
      <c r="B934" s="13" t="str">
        <f t="shared" si="75"/>
        <v>MDF-Man-0893/15</v>
      </c>
      <c r="C934" s="12" t="str">
        <f t="shared" si="76"/>
        <v>13.002.000654.SEI -PINI</v>
      </c>
      <c r="D934" s="17" t="s">
        <v>816</v>
      </c>
      <c r="E934" s="16" t="s">
        <v>1</v>
      </c>
      <c r="F934" s="110">
        <v>55</v>
      </c>
      <c r="G934" s="12"/>
      <c r="H934" s="254"/>
      <c r="I934" s="90">
        <f t="shared" si="77"/>
        <v>0</v>
      </c>
      <c r="J934" s="90">
        <v>19.72</v>
      </c>
      <c r="K934" s="227" t="e">
        <f>VLOOKUP(D934,#REF!,2,FALSE)</f>
        <v>#REF!</v>
      </c>
      <c r="L934" s="47"/>
      <c r="M934" s="33" t="s">
        <v>7688</v>
      </c>
      <c r="N934" s="47" t="str">
        <f t="shared" si="78"/>
        <v>13.002.000654.SEI -PINI</v>
      </c>
      <c r="O934" s="47"/>
      <c r="P934" t="str">
        <f t="shared" si="79"/>
        <v>MDF-Man-0893/15</v>
      </c>
      <c r="R934" s="178">
        <v>15.667013549999995</v>
      </c>
      <c r="T934" s="62" t="s">
        <v>5394</v>
      </c>
    </row>
    <row r="935" spans="1:20" ht="27" customHeight="1">
      <c r="A935" s="207" t="s">
        <v>3146</v>
      </c>
      <c r="B935" s="13" t="str">
        <f t="shared" si="75"/>
        <v>MDF-Man-0894/15</v>
      </c>
      <c r="C935" s="12" t="str">
        <f t="shared" si="76"/>
        <v>13.002.000655.SEI -PINI</v>
      </c>
      <c r="D935" s="17" t="s">
        <v>817</v>
      </c>
      <c r="E935" s="16" t="s">
        <v>1</v>
      </c>
      <c r="F935" s="110">
        <v>54</v>
      </c>
      <c r="G935" s="12"/>
      <c r="H935" s="254"/>
      <c r="I935" s="90">
        <f t="shared" si="77"/>
        <v>0</v>
      </c>
      <c r="J935" s="90">
        <v>20.010000000000002</v>
      </c>
      <c r="K935" s="227" t="e">
        <f>VLOOKUP(D935,#REF!,2,FALSE)</f>
        <v>#REF!</v>
      </c>
      <c r="L935" s="47"/>
      <c r="M935" s="33" t="s">
        <v>7689</v>
      </c>
      <c r="N935" s="47" t="str">
        <f t="shared" si="78"/>
        <v>13.002.000655.SEI -PINI</v>
      </c>
      <c r="O935" s="47"/>
      <c r="P935" t="str">
        <f t="shared" si="79"/>
        <v>MDF-Man-0894/15</v>
      </c>
      <c r="R935" s="178">
        <v>15.901622744579999</v>
      </c>
      <c r="T935" s="62" t="s">
        <v>5395</v>
      </c>
    </row>
    <row r="936" spans="1:20" ht="27" customHeight="1">
      <c r="A936" s="207" t="s">
        <v>3147</v>
      </c>
      <c r="B936" s="13" t="str">
        <f t="shared" ref="B936:B999" si="80">P936</f>
        <v>MDF-Man-0895/15</v>
      </c>
      <c r="C936" s="12" t="str">
        <f t="shared" ref="C936:C999" si="81">N936</f>
        <v>13.002.000656.SEI -PINI</v>
      </c>
      <c r="D936" s="17" t="s">
        <v>818</v>
      </c>
      <c r="E936" s="16" t="s">
        <v>1</v>
      </c>
      <c r="F936" s="110">
        <v>53</v>
      </c>
      <c r="G936" s="12"/>
      <c r="H936" s="254"/>
      <c r="I936" s="90">
        <f t="shared" si="77"/>
        <v>0</v>
      </c>
      <c r="J936" s="90">
        <v>9.8800000000000008</v>
      </c>
      <c r="K936" s="227" t="e">
        <f>VLOOKUP(D936,#REF!,2,FALSE)</f>
        <v>#REF!</v>
      </c>
      <c r="L936" s="47"/>
      <c r="M936" s="33" t="s">
        <v>7690</v>
      </c>
      <c r="N936" s="47" t="str">
        <f t="shared" si="78"/>
        <v>13.002.000656.SEI -PINI</v>
      </c>
      <c r="O936" s="47"/>
      <c r="P936" t="str">
        <f t="shared" si="79"/>
        <v>MDF-Man-0895/15</v>
      </c>
      <c r="R936" s="178">
        <v>7.8485067749999979</v>
      </c>
      <c r="T936" s="62" t="s">
        <v>5396</v>
      </c>
    </row>
    <row r="937" spans="1:20" ht="27" customHeight="1">
      <c r="A937" s="207" t="s">
        <v>3148</v>
      </c>
      <c r="B937" s="13" t="str">
        <f t="shared" si="80"/>
        <v>MDF-Man-0896/15</v>
      </c>
      <c r="C937" s="12" t="str">
        <f t="shared" si="81"/>
        <v>13.002.000657.SEI -PINI</v>
      </c>
      <c r="D937" s="17" t="s">
        <v>819</v>
      </c>
      <c r="E937" s="16" t="s">
        <v>1</v>
      </c>
      <c r="F937" s="110">
        <v>53</v>
      </c>
      <c r="G937" s="12"/>
      <c r="H937" s="254"/>
      <c r="I937" s="90">
        <f t="shared" si="77"/>
        <v>0</v>
      </c>
      <c r="J937" s="90">
        <v>10.94</v>
      </c>
      <c r="K937" s="227" t="e">
        <f>VLOOKUP(D937,#REF!,2,FALSE)</f>
        <v>#REF!</v>
      </c>
      <c r="L937" s="47"/>
      <c r="M937" s="33" t="s">
        <v>7691</v>
      </c>
      <c r="N937" s="47" t="str">
        <f t="shared" si="78"/>
        <v>13.002.000657.SEI -PINI</v>
      </c>
      <c r="O937" s="47"/>
      <c r="P937" t="str">
        <f t="shared" si="79"/>
        <v>MDF-Man-0896/15</v>
      </c>
      <c r="R937" s="178">
        <v>8.6950584497999976</v>
      </c>
      <c r="T937" s="62" t="s">
        <v>5397</v>
      </c>
    </row>
    <row r="938" spans="1:20" ht="27" customHeight="1">
      <c r="A938" s="207" t="s">
        <v>3149</v>
      </c>
      <c r="B938" s="13" t="str">
        <f t="shared" si="80"/>
        <v>MDF-Man-0897/15</v>
      </c>
      <c r="C938" s="12" t="str">
        <f t="shared" si="81"/>
        <v>13.002.000658.SEI -PINI</v>
      </c>
      <c r="D938" s="17" t="s">
        <v>820</v>
      </c>
      <c r="E938" s="16" t="s">
        <v>1</v>
      </c>
      <c r="F938" s="110">
        <v>53</v>
      </c>
      <c r="G938" s="12"/>
      <c r="H938" s="254"/>
      <c r="I938" s="90">
        <f t="shared" si="77"/>
        <v>0</v>
      </c>
      <c r="J938" s="90">
        <v>16.690000000000001</v>
      </c>
      <c r="K938" s="227" t="e">
        <f>VLOOKUP(D938,#REF!,2,FALSE)</f>
        <v>#REF!</v>
      </c>
      <c r="L938" s="47"/>
      <c r="M938" s="33" t="s">
        <v>7692</v>
      </c>
      <c r="N938" s="47" t="str">
        <f t="shared" si="78"/>
        <v>13.002.000658.SEI -PINI</v>
      </c>
      <c r="O938" s="47"/>
      <c r="P938" t="str">
        <f t="shared" si="79"/>
        <v>MDF-Man-0897/15</v>
      </c>
      <c r="R938" s="178">
        <v>13.259151717960002</v>
      </c>
      <c r="T938" s="62" t="s">
        <v>5398</v>
      </c>
    </row>
    <row r="939" spans="1:20" ht="27" customHeight="1">
      <c r="A939" s="207" t="s">
        <v>3150</v>
      </c>
      <c r="B939" s="13" t="str">
        <f t="shared" si="80"/>
        <v>MDF-Man-0898/15</v>
      </c>
      <c r="C939" s="12" t="str">
        <f t="shared" si="81"/>
        <v>13.002.000659.SEI -PINI</v>
      </c>
      <c r="D939" s="17" t="s">
        <v>821</v>
      </c>
      <c r="E939" s="16" t="s">
        <v>1</v>
      </c>
      <c r="F939" s="110">
        <v>53</v>
      </c>
      <c r="G939" s="12"/>
      <c r="H939" s="254"/>
      <c r="I939" s="90">
        <f t="shared" si="77"/>
        <v>0</v>
      </c>
      <c r="J939" s="90">
        <v>18.600000000000001</v>
      </c>
      <c r="K939" s="227" t="e">
        <f>VLOOKUP(D939,#REF!,2,FALSE)</f>
        <v>#REF!</v>
      </c>
      <c r="L939" s="47"/>
      <c r="M939" s="33" t="s">
        <v>7693</v>
      </c>
      <c r="N939" s="47" t="str">
        <f t="shared" si="78"/>
        <v>13.002.000659.SEI -PINI</v>
      </c>
      <c r="O939" s="47"/>
      <c r="P939" t="str">
        <f t="shared" si="79"/>
        <v>MDF-Man-0898/15</v>
      </c>
      <c r="R939" s="178">
        <v>14.78386496976</v>
      </c>
      <c r="T939" s="62" t="s">
        <v>5399</v>
      </c>
    </row>
    <row r="940" spans="1:20" ht="27" customHeight="1">
      <c r="A940" s="207" t="s">
        <v>3151</v>
      </c>
      <c r="B940" s="13" t="str">
        <f t="shared" si="80"/>
        <v>MDF-Man-0899/15</v>
      </c>
      <c r="C940" s="12" t="str">
        <f t="shared" si="81"/>
        <v>13.002.000660.SEI -PINI</v>
      </c>
      <c r="D940" s="17" t="s">
        <v>822</v>
      </c>
      <c r="E940" s="16" t="s">
        <v>1</v>
      </c>
      <c r="F940" s="110">
        <v>52</v>
      </c>
      <c r="G940" s="12"/>
      <c r="H940" s="254"/>
      <c r="I940" s="90">
        <f t="shared" si="77"/>
        <v>0</v>
      </c>
      <c r="J940" s="90">
        <v>21.94</v>
      </c>
      <c r="K940" s="227" t="e">
        <f>VLOOKUP(D940,#REF!,2,FALSE)</f>
        <v>#REF!</v>
      </c>
      <c r="L940" s="47"/>
      <c r="M940" s="33" t="s">
        <v>7694</v>
      </c>
      <c r="N940" s="47" t="str">
        <f t="shared" si="78"/>
        <v>13.002.000660.SEI -PINI</v>
      </c>
      <c r="O940" s="47"/>
      <c r="P940" t="str">
        <f t="shared" si="79"/>
        <v>MDF-Man-0899/15</v>
      </c>
      <c r="R940" s="178">
        <v>17.431151110999995</v>
      </c>
      <c r="T940" s="62" t="s">
        <v>5400</v>
      </c>
    </row>
    <row r="941" spans="1:20" ht="27" customHeight="1">
      <c r="A941" s="207" t="s">
        <v>3152</v>
      </c>
      <c r="B941" s="13" t="str">
        <f t="shared" si="80"/>
        <v>MDF-Man-0900/15</v>
      </c>
      <c r="C941" s="12" t="str">
        <f t="shared" si="81"/>
        <v>13.002.000661.SEI -PINI</v>
      </c>
      <c r="D941" s="17" t="s">
        <v>823</v>
      </c>
      <c r="E941" s="16" t="s">
        <v>1</v>
      </c>
      <c r="F941" s="110">
        <v>500</v>
      </c>
      <c r="G941" s="12"/>
      <c r="H941" s="254"/>
      <c r="I941" s="90">
        <f t="shared" si="77"/>
        <v>0</v>
      </c>
      <c r="J941" s="90">
        <v>9.56</v>
      </c>
      <c r="K941" s="227" t="e">
        <f>VLOOKUP(D941,#REF!,2,FALSE)</f>
        <v>#REF!</v>
      </c>
      <c r="L941" s="47"/>
      <c r="M941" s="33" t="s">
        <v>7695</v>
      </c>
      <c r="N941" s="47" t="str">
        <f t="shared" si="78"/>
        <v>13.002.000661.SEI -PINI</v>
      </c>
      <c r="O941" s="47"/>
      <c r="P941" t="str">
        <f t="shared" si="79"/>
        <v>MDF-Man-0900/15</v>
      </c>
      <c r="R941" s="178">
        <v>7.5985067749999979</v>
      </c>
      <c r="T941" s="62" t="s">
        <v>5401</v>
      </c>
    </row>
    <row r="942" spans="1:20" ht="27" customHeight="1">
      <c r="A942" s="207" t="s">
        <v>3153</v>
      </c>
      <c r="B942" s="13" t="str">
        <f t="shared" si="80"/>
        <v>MDF-Man-0901/15</v>
      </c>
      <c r="C942" s="12" t="str">
        <f t="shared" si="81"/>
        <v>13.002.000662.SEI -PINI</v>
      </c>
      <c r="D942" s="17" t="s">
        <v>824</v>
      </c>
      <c r="E942" s="16" t="s">
        <v>1</v>
      </c>
      <c r="F942" s="110">
        <v>493</v>
      </c>
      <c r="G942" s="12"/>
      <c r="H942" s="254"/>
      <c r="I942" s="90">
        <f t="shared" si="77"/>
        <v>0</v>
      </c>
      <c r="J942" s="90">
        <v>10.039999999999999</v>
      </c>
      <c r="K942" s="227" t="e">
        <f>VLOOKUP(D942,#REF!,2,FALSE)</f>
        <v>#REF!</v>
      </c>
      <c r="L942" s="47"/>
      <c r="M942" s="33" t="s">
        <v>7696</v>
      </c>
      <c r="N942" s="47" t="str">
        <f t="shared" si="78"/>
        <v>13.002.000662.SEI -PINI</v>
      </c>
      <c r="O942" s="47"/>
      <c r="P942" t="str">
        <f t="shared" si="79"/>
        <v>MDF-Man-0901/15</v>
      </c>
      <c r="R942" s="178">
        <v>7.9758113722899999</v>
      </c>
      <c r="T942" s="62" t="s">
        <v>5402</v>
      </c>
    </row>
    <row r="943" spans="1:20" ht="27" customHeight="1">
      <c r="A943" s="207" t="s">
        <v>3154</v>
      </c>
      <c r="B943" s="13" t="str">
        <f t="shared" si="80"/>
        <v>MDF-Man-0902/15</v>
      </c>
      <c r="C943" s="12" t="str">
        <f t="shared" si="81"/>
        <v>13.002.000663.SEI -PINI</v>
      </c>
      <c r="D943" s="17" t="s">
        <v>825</v>
      </c>
      <c r="E943" s="16" t="s">
        <v>1</v>
      </c>
      <c r="F943" s="110">
        <v>54</v>
      </c>
      <c r="G943" s="12"/>
      <c r="H943" s="254"/>
      <c r="I943" s="90">
        <f t="shared" si="77"/>
        <v>0</v>
      </c>
      <c r="J943" s="90">
        <v>10.79</v>
      </c>
      <c r="K943" s="227" t="e">
        <f>VLOOKUP(D943,#REF!,2,FALSE)</f>
        <v>#REF!</v>
      </c>
      <c r="L943" s="47"/>
      <c r="M943" s="33" t="s">
        <v>7697</v>
      </c>
      <c r="N943" s="47" t="str">
        <f t="shared" si="78"/>
        <v>13.002.000663.SEI -PINI</v>
      </c>
      <c r="O943" s="47"/>
      <c r="P943" t="str">
        <f t="shared" si="79"/>
        <v>MDF-Man-0902/15</v>
      </c>
      <c r="R943" s="178">
        <v>8.5756504313700006</v>
      </c>
      <c r="T943" s="62" t="s">
        <v>5403</v>
      </c>
    </row>
    <row r="944" spans="1:20" ht="27" customHeight="1">
      <c r="A944" s="207" t="s">
        <v>3155</v>
      </c>
      <c r="B944" s="13" t="str">
        <f t="shared" si="80"/>
        <v>MDF-Man-0903/15</v>
      </c>
      <c r="C944" s="12" t="str">
        <f t="shared" si="81"/>
        <v>13.002.000664.SEI -PINI</v>
      </c>
      <c r="D944" s="17" t="s">
        <v>826</v>
      </c>
      <c r="E944" s="16" t="s">
        <v>1</v>
      </c>
      <c r="F944" s="110">
        <v>55</v>
      </c>
      <c r="G944" s="12"/>
      <c r="H944" s="254"/>
      <c r="I944" s="90">
        <f t="shared" si="77"/>
        <v>0</v>
      </c>
      <c r="J944" s="90">
        <v>16.989999999999998</v>
      </c>
      <c r="K944" s="227" t="e">
        <f>VLOOKUP(D944,#REF!,2,FALSE)</f>
        <v>#REF!</v>
      </c>
      <c r="L944" s="47"/>
      <c r="M944" s="33" t="s">
        <v>7698</v>
      </c>
      <c r="N944" s="47" t="str">
        <f t="shared" si="78"/>
        <v>13.002.000664.SEI -PINI</v>
      </c>
      <c r="O944" s="47"/>
      <c r="P944" t="str">
        <f t="shared" si="79"/>
        <v>MDF-Man-0903/15</v>
      </c>
      <c r="R944" s="178">
        <v>13.498255817600004</v>
      </c>
      <c r="T944" s="62" t="s">
        <v>5404</v>
      </c>
    </row>
    <row r="945" spans="1:20" ht="27" customHeight="1">
      <c r="A945" s="207" t="s">
        <v>3156</v>
      </c>
      <c r="B945" s="13" t="str">
        <f t="shared" si="80"/>
        <v>MDF-Man-0904/15</v>
      </c>
      <c r="C945" s="12" t="str">
        <f t="shared" si="81"/>
        <v>13.002.000665.SEI -PINI</v>
      </c>
      <c r="D945" s="17" t="s">
        <v>827</v>
      </c>
      <c r="E945" s="16" t="s">
        <v>1</v>
      </c>
      <c r="F945" s="110">
        <v>20</v>
      </c>
      <c r="G945" s="12"/>
      <c r="H945" s="254"/>
      <c r="I945" s="90">
        <f t="shared" si="77"/>
        <v>0</v>
      </c>
      <c r="J945" s="90">
        <v>17.09</v>
      </c>
      <c r="K945" s="227" t="e">
        <f>VLOOKUP(D945,#REF!,2,FALSE)</f>
        <v>#REF!</v>
      </c>
      <c r="L945" s="47"/>
      <c r="M945" s="33" t="s">
        <v>7699</v>
      </c>
      <c r="N945" s="47" t="str">
        <f t="shared" si="78"/>
        <v>13.002.000665.SEI -PINI</v>
      </c>
      <c r="O945" s="47"/>
      <c r="P945" t="str">
        <f t="shared" si="79"/>
        <v>MDF-Man-0904/15</v>
      </c>
      <c r="R945" s="178">
        <v>13.578593628000002</v>
      </c>
      <c r="T945" s="62" t="s">
        <v>5405</v>
      </c>
    </row>
    <row r="946" spans="1:20" ht="27" customHeight="1">
      <c r="A946" s="207" t="s">
        <v>3157</v>
      </c>
      <c r="B946" s="13" t="str">
        <f t="shared" si="80"/>
        <v>MDF-Man-0905/15</v>
      </c>
      <c r="C946" s="12" t="str">
        <f t="shared" si="81"/>
        <v>13.002.000666.SEI -PINI</v>
      </c>
      <c r="D946" s="17" t="s">
        <v>828</v>
      </c>
      <c r="E946" s="16" t="s">
        <v>1</v>
      </c>
      <c r="F946" s="110">
        <v>16</v>
      </c>
      <c r="G946" s="12"/>
      <c r="H946" s="254"/>
      <c r="I946" s="90">
        <f t="shared" si="77"/>
        <v>0</v>
      </c>
      <c r="J946" s="90">
        <v>22.36</v>
      </c>
      <c r="K946" s="227" t="e">
        <f>VLOOKUP(D946,#REF!,2,FALSE)</f>
        <v>#REF!</v>
      </c>
      <c r="L946" s="47"/>
      <c r="M946" s="33" t="s">
        <v>7700</v>
      </c>
      <c r="N946" s="47" t="str">
        <f t="shared" si="78"/>
        <v>13.002.000666.SEI -PINI</v>
      </c>
      <c r="O946" s="47"/>
      <c r="P946" t="str">
        <f t="shared" si="79"/>
        <v>MDF-Man-0905/15</v>
      </c>
      <c r="R946" s="178">
        <v>17.76945469312</v>
      </c>
      <c r="T946" s="62" t="s">
        <v>5406</v>
      </c>
    </row>
    <row r="947" spans="1:20" ht="27" customHeight="1">
      <c r="A947" s="207" t="s">
        <v>3158</v>
      </c>
      <c r="B947" s="13" t="str">
        <f t="shared" si="80"/>
        <v>MDF-Man-0906/15</v>
      </c>
      <c r="C947" s="12" t="str">
        <f t="shared" si="81"/>
        <v>13.002.000667.SEI -PINI</v>
      </c>
      <c r="D947" s="17" t="s">
        <v>829</v>
      </c>
      <c r="E947" s="16" t="s">
        <v>1</v>
      </c>
      <c r="F947" s="110">
        <v>14</v>
      </c>
      <c r="G947" s="12"/>
      <c r="H947" s="254"/>
      <c r="I947" s="90">
        <f t="shared" si="77"/>
        <v>0</v>
      </c>
      <c r="J947" s="90">
        <v>29.85</v>
      </c>
      <c r="K947" s="227" t="e">
        <f>VLOOKUP(D947,#REF!,2,FALSE)</f>
        <v>#REF!</v>
      </c>
      <c r="L947" s="47"/>
      <c r="M947" s="33" t="s">
        <v>7701</v>
      </c>
      <c r="N947" s="47" t="str">
        <f t="shared" si="78"/>
        <v>13.002.000667.SEI -PINI</v>
      </c>
      <c r="O947" s="47"/>
      <c r="P947" t="str">
        <f t="shared" si="79"/>
        <v>MDF-Man-0906/15</v>
      </c>
      <c r="R947" s="178">
        <v>23.716904302240003</v>
      </c>
      <c r="T947" s="62" t="s">
        <v>5407</v>
      </c>
    </row>
    <row r="948" spans="1:20" ht="27" customHeight="1">
      <c r="A948" s="207" t="s">
        <v>3159</v>
      </c>
      <c r="B948" s="13" t="str">
        <f t="shared" si="80"/>
        <v>MDF-Man-0907/15</v>
      </c>
      <c r="C948" s="12" t="str">
        <f t="shared" si="81"/>
        <v>13.002.000668.SEI -PINI</v>
      </c>
      <c r="D948" s="17" t="s">
        <v>830</v>
      </c>
      <c r="E948" s="16" t="s">
        <v>1</v>
      </c>
      <c r="F948" s="110">
        <v>16</v>
      </c>
      <c r="G948" s="12"/>
      <c r="H948" s="254"/>
      <c r="I948" s="90">
        <f t="shared" si="77"/>
        <v>0</v>
      </c>
      <c r="J948" s="90">
        <v>62.08</v>
      </c>
      <c r="K948" s="227" t="e">
        <f>VLOOKUP(D948,#REF!,2,FALSE)</f>
        <v>#REF!</v>
      </c>
      <c r="L948" s="47"/>
      <c r="M948" s="33" t="s">
        <v>7702</v>
      </c>
      <c r="N948" s="47" t="str">
        <f t="shared" si="78"/>
        <v>13.002.000668.SEI -PINI</v>
      </c>
      <c r="O948" s="47"/>
      <c r="P948" t="str">
        <f t="shared" si="79"/>
        <v>MDF-Man-0907/15</v>
      </c>
      <c r="R948" s="178">
        <v>49.335484623980001</v>
      </c>
      <c r="T948" s="62" t="s">
        <v>5408</v>
      </c>
    </row>
    <row r="949" spans="1:20" ht="27" customHeight="1">
      <c r="A949" s="207" t="s">
        <v>3160</v>
      </c>
      <c r="B949" s="13" t="str">
        <f t="shared" si="80"/>
        <v>MDF-Man-0908/15</v>
      </c>
      <c r="C949" s="12" t="str">
        <f t="shared" si="81"/>
        <v>13.002.000669.SEI -PINI</v>
      </c>
      <c r="D949" s="17" t="s">
        <v>831</v>
      </c>
      <c r="E949" s="16" t="s">
        <v>1</v>
      </c>
      <c r="F949" s="110">
        <v>14</v>
      </c>
      <c r="G949" s="12"/>
      <c r="H949" s="254"/>
      <c r="I949" s="90">
        <f t="shared" si="77"/>
        <v>0</v>
      </c>
      <c r="J949" s="90">
        <v>83.49</v>
      </c>
      <c r="K949" s="227" t="e">
        <f>VLOOKUP(D949,#REF!,2,FALSE)</f>
        <v>#REF!</v>
      </c>
      <c r="L949" s="47"/>
      <c r="M949" s="33" t="s">
        <v>7703</v>
      </c>
      <c r="N949" s="47" t="str">
        <f t="shared" si="78"/>
        <v>13.002.000669.SEI -PINI</v>
      </c>
      <c r="O949" s="47"/>
      <c r="P949" t="str">
        <f t="shared" si="79"/>
        <v>MDF-Man-0908/15</v>
      </c>
      <c r="R949" s="178">
        <v>66.349459993280007</v>
      </c>
      <c r="T949" s="62" t="s">
        <v>5409</v>
      </c>
    </row>
    <row r="950" spans="1:20" ht="27" customHeight="1">
      <c r="A950" s="207" t="s">
        <v>3161</v>
      </c>
      <c r="B950" s="13" t="str">
        <f t="shared" si="80"/>
        <v>MDF-Man-0909/15</v>
      </c>
      <c r="C950" s="12" t="str">
        <f t="shared" si="81"/>
        <v>13.002.000670.SEI -PINI</v>
      </c>
      <c r="D950" s="17" t="s">
        <v>832</v>
      </c>
      <c r="E950" s="16" t="s">
        <v>1</v>
      </c>
      <c r="F950" s="110">
        <v>17</v>
      </c>
      <c r="G950" s="12"/>
      <c r="H950" s="254"/>
      <c r="I950" s="90">
        <f t="shared" si="77"/>
        <v>0</v>
      </c>
      <c r="J950" s="90">
        <v>15.83</v>
      </c>
      <c r="K950" s="227" t="e">
        <f>VLOOKUP(D950,#REF!,2,FALSE)</f>
        <v>#REF!</v>
      </c>
      <c r="L950" s="47"/>
      <c r="M950" s="33" t="s">
        <v>7704</v>
      </c>
      <c r="N950" s="47" t="str">
        <f t="shared" si="78"/>
        <v>13.002.000670.SEI -PINI</v>
      </c>
      <c r="O950" s="47"/>
      <c r="P950" t="str">
        <f t="shared" si="79"/>
        <v>MDF-Man-0909/15</v>
      </c>
      <c r="R950" s="178">
        <v>12.583283874999999</v>
      </c>
      <c r="T950" s="62" t="s">
        <v>5410</v>
      </c>
    </row>
    <row r="951" spans="1:20" ht="27" customHeight="1">
      <c r="A951" s="207" t="s">
        <v>3162</v>
      </c>
      <c r="B951" s="13" t="str">
        <f t="shared" si="80"/>
        <v>MDF-Man-0910/15</v>
      </c>
      <c r="C951" s="12" t="str">
        <f t="shared" si="81"/>
        <v>13.002.000671.SEI -PINI</v>
      </c>
      <c r="D951" s="17" t="s">
        <v>833</v>
      </c>
      <c r="E951" s="16" t="s">
        <v>1</v>
      </c>
      <c r="F951" s="110">
        <v>92</v>
      </c>
      <c r="G951" s="12"/>
      <c r="H951" s="254"/>
      <c r="I951" s="90">
        <f t="shared" si="77"/>
        <v>0</v>
      </c>
      <c r="J951" s="90">
        <v>16.64</v>
      </c>
      <c r="K951" s="227" t="e">
        <f>VLOOKUP(D951,#REF!,2,FALSE)</f>
        <v>#REF!</v>
      </c>
      <c r="L951" s="47"/>
      <c r="M951" s="33" t="s">
        <v>7705</v>
      </c>
      <c r="N951" s="47" t="str">
        <f t="shared" si="78"/>
        <v>13.002.000671.SEI -PINI</v>
      </c>
      <c r="O951" s="47"/>
      <c r="P951" t="str">
        <f t="shared" si="79"/>
        <v>MDF-Man-0910/15</v>
      </c>
      <c r="R951" s="178">
        <v>13.223283875</v>
      </c>
      <c r="T951" s="62" t="s">
        <v>5411</v>
      </c>
    </row>
    <row r="952" spans="1:20" ht="27" customHeight="1">
      <c r="A952" s="207" t="s">
        <v>3163</v>
      </c>
      <c r="B952" s="13" t="str">
        <f t="shared" si="80"/>
        <v>MDF-Man-0911/15</v>
      </c>
      <c r="C952" s="12" t="str">
        <f t="shared" si="81"/>
        <v>13.002.000672.SEI -PINI</v>
      </c>
      <c r="D952" s="17" t="s">
        <v>834</v>
      </c>
      <c r="E952" s="16" t="s">
        <v>1</v>
      </c>
      <c r="F952" s="110">
        <v>92</v>
      </c>
      <c r="G952" s="12"/>
      <c r="H952" s="254"/>
      <c r="I952" s="90">
        <f t="shared" si="77"/>
        <v>0</v>
      </c>
      <c r="J952" s="90">
        <v>16.14</v>
      </c>
      <c r="K952" s="227" t="e">
        <f>VLOOKUP(D952,#REF!,2,FALSE)</f>
        <v>#REF!</v>
      </c>
      <c r="L952" s="47"/>
      <c r="M952" s="33" t="s">
        <v>7706</v>
      </c>
      <c r="N952" s="47" t="str">
        <f t="shared" si="78"/>
        <v>13.002.000672.SEI -PINI</v>
      </c>
      <c r="O952" s="47"/>
      <c r="P952" t="str">
        <f t="shared" si="79"/>
        <v>MDF-Man-0911/15</v>
      </c>
      <c r="R952" s="178">
        <v>12.823283875</v>
      </c>
      <c r="T952" s="62" t="s">
        <v>5412</v>
      </c>
    </row>
    <row r="953" spans="1:20" ht="27" customHeight="1">
      <c r="A953" s="207" t="s">
        <v>3164</v>
      </c>
      <c r="B953" s="13" t="str">
        <f t="shared" si="80"/>
        <v>MDF-Man-0912/15</v>
      </c>
      <c r="C953" s="12" t="str">
        <f t="shared" si="81"/>
        <v>13.002.000673.SEI -PINI</v>
      </c>
      <c r="D953" s="17" t="s">
        <v>835</v>
      </c>
      <c r="E953" s="16" t="s">
        <v>1</v>
      </c>
      <c r="F953" s="110">
        <v>58</v>
      </c>
      <c r="G953" s="12"/>
      <c r="H953" s="254"/>
      <c r="I953" s="90">
        <f t="shared" ref="I953:I1016" si="82">ROUND(G953,2)</f>
        <v>0</v>
      </c>
      <c r="J953" s="90">
        <v>18.350000000000001</v>
      </c>
      <c r="K953" s="227" t="e">
        <f>VLOOKUP(D953,#REF!,2,FALSE)</f>
        <v>#REF!</v>
      </c>
      <c r="L953" s="47"/>
      <c r="M953" s="33" t="s">
        <v>7707</v>
      </c>
      <c r="N953" s="47" t="str">
        <f t="shared" si="78"/>
        <v>13.002.000673.SEI -PINI</v>
      </c>
      <c r="O953" s="47"/>
      <c r="P953" t="str">
        <f t="shared" si="79"/>
        <v>MDF-Man-0912/15</v>
      </c>
      <c r="R953" s="178">
        <v>14.582942352</v>
      </c>
      <c r="T953" s="62" t="s">
        <v>5413</v>
      </c>
    </row>
    <row r="954" spans="1:20" ht="27" customHeight="1">
      <c r="A954" s="207" t="s">
        <v>3165</v>
      </c>
      <c r="B954" s="13" t="str">
        <f t="shared" si="80"/>
        <v>MDF-Man-0913/15</v>
      </c>
      <c r="C954" s="12" t="str">
        <f t="shared" si="81"/>
        <v>13.002.000674.SEI -PINI</v>
      </c>
      <c r="D954" s="17" t="s">
        <v>836</v>
      </c>
      <c r="E954" s="16" t="s">
        <v>1</v>
      </c>
      <c r="F954" s="110">
        <v>42</v>
      </c>
      <c r="G954" s="12"/>
      <c r="H954" s="254"/>
      <c r="I954" s="90">
        <f t="shared" si="82"/>
        <v>0</v>
      </c>
      <c r="J954" s="90">
        <v>29.04</v>
      </c>
      <c r="K954" s="227" t="e">
        <f>VLOOKUP(D954,#REF!,2,FALSE)</f>
        <v>#REF!</v>
      </c>
      <c r="L954" s="47"/>
      <c r="M954" s="33" t="s">
        <v>7708</v>
      </c>
      <c r="N954" s="47" t="str">
        <f t="shared" si="78"/>
        <v>13.002.000674.SEI -PINI</v>
      </c>
      <c r="O954" s="47"/>
      <c r="P954" t="str">
        <f t="shared" si="79"/>
        <v>MDF-Man-0913/15</v>
      </c>
      <c r="R954" s="178">
        <v>23.076790000000003</v>
      </c>
      <c r="T954" s="62" t="s">
        <v>5414</v>
      </c>
    </row>
    <row r="955" spans="1:20" ht="27" customHeight="1">
      <c r="A955" s="207" t="s">
        <v>3166</v>
      </c>
      <c r="B955" s="13" t="str">
        <f t="shared" si="80"/>
        <v>MDF-Man-0914/15</v>
      </c>
      <c r="C955" s="12" t="str">
        <f t="shared" si="81"/>
        <v>13.002.000675.SEI -PINI</v>
      </c>
      <c r="D955" s="17" t="s">
        <v>837</v>
      </c>
      <c r="E955" s="16" t="s">
        <v>1</v>
      </c>
      <c r="F955" s="110">
        <v>22</v>
      </c>
      <c r="G955" s="12"/>
      <c r="H955" s="254"/>
      <c r="I955" s="90">
        <f t="shared" si="82"/>
        <v>0</v>
      </c>
      <c r="J955" s="90">
        <v>41.77</v>
      </c>
      <c r="K955" s="227" t="e">
        <f>VLOOKUP(D955,#REF!,2,FALSE)</f>
        <v>#REF!</v>
      </c>
      <c r="L955" s="47"/>
      <c r="M955" s="33" t="s">
        <v>7709</v>
      </c>
      <c r="N955" s="47" t="str">
        <f t="shared" si="78"/>
        <v>13.002.000675.SEI -PINI</v>
      </c>
      <c r="O955" s="47"/>
      <c r="P955" t="str">
        <f t="shared" si="79"/>
        <v>MDF-Man-0914/15</v>
      </c>
      <c r="R955" s="178">
        <v>33.193908749999999</v>
      </c>
      <c r="T955" s="62" t="s">
        <v>5415</v>
      </c>
    </row>
    <row r="956" spans="1:20" ht="27" customHeight="1">
      <c r="A956" s="207" t="s">
        <v>3167</v>
      </c>
      <c r="B956" s="13" t="str">
        <f t="shared" si="80"/>
        <v>MDF-Man-0915/15</v>
      </c>
      <c r="C956" s="12" t="str">
        <f t="shared" si="81"/>
        <v>13.002.000676.SEI -PINI</v>
      </c>
      <c r="D956" s="17" t="s">
        <v>838</v>
      </c>
      <c r="E956" s="16" t="s">
        <v>1</v>
      </c>
      <c r="F956" s="110">
        <v>22</v>
      </c>
      <c r="G956" s="12"/>
      <c r="H956" s="254"/>
      <c r="I956" s="90">
        <f t="shared" si="82"/>
        <v>0</v>
      </c>
      <c r="J956" s="90">
        <v>21.35</v>
      </c>
      <c r="K956" s="227" t="e">
        <f>VLOOKUP(D956,#REF!,2,FALSE)</f>
        <v>#REF!</v>
      </c>
      <c r="L956" s="47"/>
      <c r="M956" s="33" t="s">
        <v>7710</v>
      </c>
      <c r="N956" s="47" t="str">
        <f t="shared" si="78"/>
        <v>13.002.000676.SEI -PINI</v>
      </c>
      <c r="O956" s="47"/>
      <c r="P956" t="str">
        <f t="shared" si="79"/>
        <v>MDF-Man-0915/15</v>
      </c>
      <c r="R956" s="178">
        <v>16.964471169999996</v>
      </c>
      <c r="T956" s="62" t="s">
        <v>5416</v>
      </c>
    </row>
    <row r="957" spans="1:20" ht="27" customHeight="1">
      <c r="A957" s="207" t="s">
        <v>3168</v>
      </c>
      <c r="B957" s="13" t="str">
        <f t="shared" si="80"/>
        <v>MDF-Man-0916/15</v>
      </c>
      <c r="C957" s="12" t="str">
        <f t="shared" si="81"/>
        <v>13.002.000677.SEI -PINI</v>
      </c>
      <c r="D957" s="17" t="s">
        <v>839</v>
      </c>
      <c r="E957" s="16" t="s">
        <v>1</v>
      </c>
      <c r="F957" s="110">
        <v>8</v>
      </c>
      <c r="G957" s="12"/>
      <c r="H957" s="254"/>
      <c r="I957" s="90">
        <f t="shared" si="82"/>
        <v>0</v>
      </c>
      <c r="J957" s="90">
        <v>116.27</v>
      </c>
      <c r="K957" s="227" t="e">
        <f>VLOOKUP(D957,#REF!,2,FALSE)</f>
        <v>#REF!</v>
      </c>
      <c r="L957" s="47"/>
      <c r="M957" s="33" t="s">
        <v>7711</v>
      </c>
      <c r="N957" s="47" t="str">
        <f t="shared" si="78"/>
        <v>13.002.000677.SEI -PINI</v>
      </c>
      <c r="O957" s="47"/>
      <c r="P957" t="str">
        <f t="shared" si="79"/>
        <v>MDF-Man-0916/15</v>
      </c>
      <c r="R957" s="178">
        <v>92.398534103999992</v>
      </c>
      <c r="T957" s="62" t="s">
        <v>5417</v>
      </c>
    </row>
    <row r="958" spans="1:20" ht="27" customHeight="1">
      <c r="A958" s="207" t="s">
        <v>3169</v>
      </c>
      <c r="B958" s="13" t="str">
        <f t="shared" si="80"/>
        <v>MDF-Man-0917/15</v>
      </c>
      <c r="C958" s="12" t="str">
        <f t="shared" si="81"/>
        <v>13.002.000678.SEI -PINI</v>
      </c>
      <c r="D958" s="17" t="s">
        <v>840</v>
      </c>
      <c r="E958" s="16" t="s">
        <v>1</v>
      </c>
      <c r="F958" s="110">
        <v>50</v>
      </c>
      <c r="G958" s="12"/>
      <c r="H958" s="254"/>
      <c r="I958" s="90">
        <f t="shared" si="82"/>
        <v>0</v>
      </c>
      <c r="J958" s="90">
        <v>22.94</v>
      </c>
      <c r="K958" s="227" t="e">
        <f>VLOOKUP(D958,#REF!,2,FALSE)</f>
        <v>#REF!</v>
      </c>
      <c r="L958" s="47"/>
      <c r="M958" s="33" t="s">
        <v>7712</v>
      </c>
      <c r="N958" s="47" t="str">
        <f t="shared" si="78"/>
        <v>13.002.000678.SEI -PINI</v>
      </c>
      <c r="O958" s="47"/>
      <c r="P958" t="str">
        <f t="shared" si="79"/>
        <v>MDF-Man-0917/15</v>
      </c>
      <c r="R958" s="178">
        <v>18.229371799999999</v>
      </c>
      <c r="T958" s="62" t="s">
        <v>5418</v>
      </c>
    </row>
    <row r="959" spans="1:20" ht="27" customHeight="1">
      <c r="A959" s="207" t="s">
        <v>3170</v>
      </c>
      <c r="B959" s="13" t="str">
        <f t="shared" si="80"/>
        <v>MDF-Man-0918/15</v>
      </c>
      <c r="C959" s="12" t="str">
        <f t="shared" si="81"/>
        <v>13.002.000679.SEI -PINI</v>
      </c>
      <c r="D959" s="17" t="s">
        <v>841</v>
      </c>
      <c r="E959" s="16" t="s">
        <v>1</v>
      </c>
      <c r="F959" s="110">
        <v>55</v>
      </c>
      <c r="G959" s="12"/>
      <c r="H959" s="254"/>
      <c r="I959" s="90">
        <f t="shared" si="82"/>
        <v>0</v>
      </c>
      <c r="J959" s="90">
        <v>35.72</v>
      </c>
      <c r="K959" s="227" t="e">
        <f>VLOOKUP(D959,#REF!,2,FALSE)</f>
        <v>#REF!</v>
      </c>
      <c r="L959" s="47"/>
      <c r="M959" s="33" t="s">
        <v>7713</v>
      </c>
      <c r="N959" s="47" t="str">
        <f t="shared" si="78"/>
        <v>13.002.000679.SEI -PINI</v>
      </c>
      <c r="O959" s="47"/>
      <c r="P959" t="str">
        <f t="shared" si="79"/>
        <v>MDF-Man-0918/15</v>
      </c>
      <c r="R959" s="178">
        <v>28.3855014379</v>
      </c>
      <c r="T959" s="62" t="s">
        <v>5419</v>
      </c>
    </row>
    <row r="960" spans="1:20" ht="27" customHeight="1">
      <c r="A960" s="207" t="s">
        <v>3171</v>
      </c>
      <c r="B960" s="13" t="str">
        <f t="shared" si="80"/>
        <v>MDF-Man-0919/15</v>
      </c>
      <c r="C960" s="12" t="str">
        <f t="shared" si="81"/>
        <v>13.002.000680.SEI -PINI</v>
      </c>
      <c r="D960" s="17" t="s">
        <v>842</v>
      </c>
      <c r="E960" s="16" t="s">
        <v>1</v>
      </c>
      <c r="F960" s="110">
        <v>55</v>
      </c>
      <c r="G960" s="12"/>
      <c r="H960" s="254"/>
      <c r="I960" s="90">
        <f t="shared" si="82"/>
        <v>0</v>
      </c>
      <c r="J960" s="90">
        <v>36.630000000000003</v>
      </c>
      <c r="K960" s="227" t="e">
        <f>VLOOKUP(D960,#REF!,2,FALSE)</f>
        <v>#REF!</v>
      </c>
      <c r="L960" s="47"/>
      <c r="M960" s="33" t="s">
        <v>7714</v>
      </c>
      <c r="N960" s="47" t="str">
        <f t="shared" si="78"/>
        <v>13.002.000680.SEI -PINI</v>
      </c>
      <c r="O960" s="47"/>
      <c r="P960" t="str">
        <f t="shared" si="79"/>
        <v>MDF-Man-0919/15</v>
      </c>
      <c r="R960" s="178">
        <v>29.104447624000002</v>
      </c>
      <c r="T960" s="62" t="s">
        <v>5420</v>
      </c>
    </row>
    <row r="961" spans="1:20" ht="27" customHeight="1">
      <c r="A961" s="207" t="s">
        <v>3172</v>
      </c>
      <c r="B961" s="13" t="str">
        <f t="shared" si="80"/>
        <v>MDF-Man-0920/15</v>
      </c>
      <c r="C961" s="12" t="str">
        <f t="shared" si="81"/>
        <v>13.002.000681.SEI -PINI</v>
      </c>
      <c r="D961" s="17" t="s">
        <v>843</v>
      </c>
      <c r="E961" s="16" t="s">
        <v>1</v>
      </c>
      <c r="F961" s="110">
        <v>60</v>
      </c>
      <c r="G961" s="12"/>
      <c r="H961" s="254"/>
      <c r="I961" s="90">
        <f t="shared" si="82"/>
        <v>0</v>
      </c>
      <c r="J961" s="90">
        <v>36.15</v>
      </c>
      <c r="K961" s="227" t="e">
        <f>VLOOKUP(D961,#REF!,2,FALSE)</f>
        <v>#REF!</v>
      </c>
      <c r="L961" s="47"/>
      <c r="M961" s="33" t="s">
        <v>7715</v>
      </c>
      <c r="N961" s="47" t="str">
        <f t="shared" si="78"/>
        <v>13.002.000681.SEI -PINI</v>
      </c>
      <c r="O961" s="47"/>
      <c r="P961" t="str">
        <f t="shared" si="79"/>
        <v>MDF-Man-0920/15</v>
      </c>
      <c r="R961" s="178">
        <v>28.727129734199995</v>
      </c>
      <c r="T961" s="62" t="s">
        <v>5421</v>
      </c>
    </row>
    <row r="962" spans="1:20" ht="27" customHeight="1">
      <c r="A962" s="207" t="s">
        <v>3173</v>
      </c>
      <c r="B962" s="13" t="str">
        <f t="shared" si="80"/>
        <v>MDF-Man-0921/15</v>
      </c>
      <c r="C962" s="12" t="str">
        <f t="shared" si="81"/>
        <v>13.002.000682.SEI -PINI</v>
      </c>
      <c r="D962" s="17" t="s">
        <v>844</v>
      </c>
      <c r="E962" s="16" t="s">
        <v>1</v>
      </c>
      <c r="F962" s="110">
        <v>38</v>
      </c>
      <c r="G962" s="12"/>
      <c r="H962" s="254"/>
      <c r="I962" s="90">
        <f t="shared" si="82"/>
        <v>0</v>
      </c>
      <c r="J962" s="90">
        <v>36.25</v>
      </c>
      <c r="K962" s="227" t="e">
        <f>VLOOKUP(D962,#REF!,2,FALSE)</f>
        <v>#REF!</v>
      </c>
      <c r="L962" s="47"/>
      <c r="M962" s="33" t="s">
        <v>7716</v>
      </c>
      <c r="N962" s="47" t="str">
        <f t="shared" si="78"/>
        <v>13.002.000682.SEI -PINI</v>
      </c>
      <c r="O962" s="47"/>
      <c r="P962" t="str">
        <f t="shared" si="79"/>
        <v>MDF-Man-0921/15</v>
      </c>
      <c r="R962" s="178">
        <v>28.808585184999995</v>
      </c>
      <c r="T962" s="62" t="s">
        <v>5422</v>
      </c>
    </row>
    <row r="963" spans="1:20" ht="27" customHeight="1">
      <c r="A963" s="207" t="s">
        <v>3174</v>
      </c>
      <c r="B963" s="13" t="str">
        <f t="shared" si="80"/>
        <v>MDF-Man-0922/15</v>
      </c>
      <c r="C963" s="12" t="str">
        <f t="shared" si="81"/>
        <v>13.002.000683.SEI -PINI</v>
      </c>
      <c r="D963" s="17" t="s">
        <v>845</v>
      </c>
      <c r="E963" s="16" t="s">
        <v>1</v>
      </c>
      <c r="F963" s="110">
        <v>51</v>
      </c>
      <c r="G963" s="12"/>
      <c r="H963" s="254"/>
      <c r="I963" s="90">
        <f t="shared" si="82"/>
        <v>0</v>
      </c>
      <c r="J963" s="90">
        <v>35.130000000000003</v>
      </c>
      <c r="K963" s="227" t="e">
        <f>VLOOKUP(D963,#REF!,2,FALSE)</f>
        <v>#REF!</v>
      </c>
      <c r="L963" s="47"/>
      <c r="M963" s="33" t="s">
        <v>7717</v>
      </c>
      <c r="N963" s="47" t="str">
        <f t="shared" si="78"/>
        <v>13.002.000683.SEI -PINI</v>
      </c>
      <c r="O963" s="47"/>
      <c r="P963" t="str">
        <f t="shared" si="79"/>
        <v>MDF-Man-0922/15</v>
      </c>
      <c r="R963" s="178">
        <v>27.913488960999999</v>
      </c>
      <c r="T963" s="62" t="s">
        <v>5423</v>
      </c>
    </row>
    <row r="964" spans="1:20" ht="27" customHeight="1">
      <c r="A964" s="207" t="s">
        <v>3175</v>
      </c>
      <c r="B964" s="13" t="str">
        <f t="shared" si="80"/>
        <v>MDF-Man-0923/15</v>
      </c>
      <c r="C964" s="12" t="str">
        <f t="shared" si="81"/>
        <v>13.002.000684.SEI -PINI</v>
      </c>
      <c r="D964" s="17" t="s">
        <v>846</v>
      </c>
      <c r="E964" s="16" t="s">
        <v>1</v>
      </c>
      <c r="F964" s="110">
        <v>51</v>
      </c>
      <c r="G964" s="12"/>
      <c r="H964" s="254"/>
      <c r="I964" s="90">
        <f t="shared" si="82"/>
        <v>0</v>
      </c>
      <c r="J964" s="90">
        <v>60.38</v>
      </c>
      <c r="K964" s="227" t="e">
        <f>VLOOKUP(D964,#REF!,2,FALSE)</f>
        <v>#REF!</v>
      </c>
      <c r="L964" s="47"/>
      <c r="M964" s="33" t="s">
        <v>7718</v>
      </c>
      <c r="N964" s="47" t="str">
        <f t="shared" si="78"/>
        <v>13.002.000684.SEI -PINI</v>
      </c>
      <c r="O964" s="47"/>
      <c r="P964" t="str">
        <f t="shared" si="79"/>
        <v>MDF-Man-0923/15</v>
      </c>
      <c r="R964" s="178">
        <v>47.9853474795</v>
      </c>
      <c r="T964" s="62" t="s">
        <v>5424</v>
      </c>
    </row>
    <row r="965" spans="1:20" ht="27" customHeight="1">
      <c r="A965" s="207" t="s">
        <v>3176</v>
      </c>
      <c r="B965" s="13" t="str">
        <f t="shared" si="80"/>
        <v>MDF-Man-0924/15</v>
      </c>
      <c r="C965" s="12" t="str">
        <f t="shared" si="81"/>
        <v>13.002.000685.SEI -PINI</v>
      </c>
      <c r="D965" s="17" t="s">
        <v>847</v>
      </c>
      <c r="E965" s="16" t="s">
        <v>1</v>
      </c>
      <c r="F965" s="110">
        <v>48</v>
      </c>
      <c r="G965" s="12"/>
      <c r="H965" s="254"/>
      <c r="I965" s="90">
        <f t="shared" si="82"/>
        <v>0</v>
      </c>
      <c r="J965" s="90">
        <v>90.94</v>
      </c>
      <c r="K965" s="227" t="e">
        <f>VLOOKUP(D965,#REF!,2,FALSE)</f>
        <v>#REF!</v>
      </c>
      <c r="L965" s="47"/>
      <c r="M965" s="33" t="s">
        <v>7719</v>
      </c>
      <c r="N965" s="47" t="str">
        <f t="shared" si="78"/>
        <v>13.002.000685.SEI -PINI</v>
      </c>
      <c r="O965" s="47"/>
      <c r="P965" t="str">
        <f t="shared" si="79"/>
        <v>MDF-Man-0924/15</v>
      </c>
      <c r="R965" s="178">
        <v>72.264255176000006</v>
      </c>
      <c r="T965" s="62" t="s">
        <v>5425</v>
      </c>
    </row>
    <row r="966" spans="1:20" ht="27" customHeight="1">
      <c r="A966" s="207" t="s">
        <v>3177</v>
      </c>
      <c r="B966" s="13" t="str">
        <f t="shared" si="80"/>
        <v>MDF-Man-0925/15</v>
      </c>
      <c r="C966" s="12" t="str">
        <f t="shared" si="81"/>
        <v>13.002.000686.SEI -PINI</v>
      </c>
      <c r="D966" s="17" t="s">
        <v>848</v>
      </c>
      <c r="E966" s="16" t="s">
        <v>1</v>
      </c>
      <c r="F966" s="110">
        <v>52</v>
      </c>
      <c r="G966" s="12"/>
      <c r="H966" s="254"/>
      <c r="I966" s="90">
        <f t="shared" si="82"/>
        <v>0</v>
      </c>
      <c r="J966" s="90">
        <v>19.57</v>
      </c>
      <c r="K966" s="227" t="e">
        <f>VLOOKUP(D966,#REF!,2,FALSE)</f>
        <v>#REF!</v>
      </c>
      <c r="L966" s="47"/>
      <c r="M966" s="33" t="s">
        <v>7720</v>
      </c>
      <c r="N966" s="47" t="str">
        <f t="shared" si="78"/>
        <v>13.002.000686.SEI -PINI</v>
      </c>
      <c r="O966" s="47"/>
      <c r="P966" t="str">
        <f t="shared" si="79"/>
        <v>MDF-Man-0925/15</v>
      </c>
      <c r="R966" s="178">
        <v>15.551524999999996</v>
      </c>
      <c r="T966" s="62" t="s">
        <v>5426</v>
      </c>
    </row>
    <row r="967" spans="1:20" ht="27" customHeight="1">
      <c r="A967" s="207" t="s">
        <v>3178</v>
      </c>
      <c r="B967" s="13" t="str">
        <f t="shared" si="80"/>
        <v>MDF-Man-0926/15</v>
      </c>
      <c r="C967" s="12" t="str">
        <f t="shared" si="81"/>
        <v>13.002.000687.SEI -PINI</v>
      </c>
      <c r="D967" s="17" t="s">
        <v>849</v>
      </c>
      <c r="E967" s="16" t="s">
        <v>1</v>
      </c>
      <c r="F967" s="110">
        <v>51</v>
      </c>
      <c r="G967" s="12"/>
      <c r="H967" s="254"/>
      <c r="I967" s="90">
        <f t="shared" si="82"/>
        <v>0</v>
      </c>
      <c r="J967" s="90">
        <v>20.09</v>
      </c>
      <c r="K967" s="227" t="e">
        <f>VLOOKUP(D967,#REF!,2,FALSE)</f>
        <v>#REF!</v>
      </c>
      <c r="L967" s="47"/>
      <c r="M967" s="33" t="s">
        <v>7721</v>
      </c>
      <c r="N967" s="47" t="str">
        <f t="shared" si="78"/>
        <v>13.002.000687.SEI -PINI</v>
      </c>
      <c r="O967" s="47"/>
      <c r="P967" t="str">
        <f t="shared" si="79"/>
        <v>MDF-Man-0926/15</v>
      </c>
      <c r="R967" s="178">
        <v>15.961524999999998</v>
      </c>
      <c r="T967" s="62" t="s">
        <v>5427</v>
      </c>
    </row>
    <row r="968" spans="1:20" ht="27" customHeight="1">
      <c r="A968" s="207" t="s">
        <v>3179</v>
      </c>
      <c r="B968" s="13" t="str">
        <f t="shared" si="80"/>
        <v>MDF-Man-0927/15</v>
      </c>
      <c r="C968" s="12" t="str">
        <f t="shared" si="81"/>
        <v>13.002.000688.SEI -PINI</v>
      </c>
      <c r="D968" s="17" t="s">
        <v>850</v>
      </c>
      <c r="E968" s="16" t="s">
        <v>1</v>
      </c>
      <c r="F968" s="110">
        <v>50</v>
      </c>
      <c r="G968" s="12"/>
      <c r="H968" s="254"/>
      <c r="I968" s="90">
        <f t="shared" si="82"/>
        <v>0</v>
      </c>
      <c r="J968" s="90">
        <v>22.43</v>
      </c>
      <c r="K968" s="227" t="e">
        <f>VLOOKUP(D968,#REF!,2,FALSE)</f>
        <v>#REF!</v>
      </c>
      <c r="L968" s="47"/>
      <c r="M968" s="33" t="s">
        <v>7722</v>
      </c>
      <c r="N968" s="47" t="str">
        <f t="shared" si="78"/>
        <v>13.002.000688.SEI -PINI</v>
      </c>
      <c r="O968" s="47"/>
      <c r="P968" t="str">
        <f t="shared" si="79"/>
        <v>MDF-Man-0927/15</v>
      </c>
      <c r="R968" s="178">
        <v>17.827086769999998</v>
      </c>
      <c r="T968" s="62" t="s">
        <v>5428</v>
      </c>
    </row>
    <row r="969" spans="1:20" ht="27" customHeight="1">
      <c r="A969" s="207" t="s">
        <v>3180</v>
      </c>
      <c r="B969" s="13" t="str">
        <f t="shared" si="80"/>
        <v>MDF-Man-0928/15</v>
      </c>
      <c r="C969" s="12" t="str">
        <f t="shared" si="81"/>
        <v>13.002.000689.SEI -PINI</v>
      </c>
      <c r="D969" s="17" t="s">
        <v>851</v>
      </c>
      <c r="E969" s="16" t="s">
        <v>1</v>
      </c>
      <c r="F969" s="110">
        <v>47</v>
      </c>
      <c r="G969" s="12"/>
      <c r="H969" s="254"/>
      <c r="I969" s="90">
        <f t="shared" si="82"/>
        <v>0</v>
      </c>
      <c r="J969" s="90">
        <v>36.590000000000003</v>
      </c>
      <c r="K969" s="227" t="e">
        <f>VLOOKUP(D969,#REF!,2,FALSE)</f>
        <v>#REF!</v>
      </c>
      <c r="L969" s="47"/>
      <c r="M969" s="33" t="s">
        <v>7723</v>
      </c>
      <c r="N969" s="47" t="str">
        <f t="shared" si="78"/>
        <v>13.002.000689.SEI -PINI</v>
      </c>
      <c r="O969" s="47"/>
      <c r="P969" t="str">
        <f t="shared" si="79"/>
        <v>MDF-Man-0928/15</v>
      </c>
      <c r="R969" s="178">
        <v>29.075673567999999</v>
      </c>
      <c r="T969" s="62" t="s">
        <v>5429</v>
      </c>
    </row>
    <row r="970" spans="1:20" ht="27" customHeight="1">
      <c r="A970" s="207" t="s">
        <v>3181</v>
      </c>
      <c r="B970" s="13" t="str">
        <f t="shared" si="80"/>
        <v>MDF-Man-0929/15</v>
      </c>
      <c r="C970" s="12" t="str">
        <f t="shared" si="81"/>
        <v>13.002.000690.SEI -PINI</v>
      </c>
      <c r="D970" s="17" t="s">
        <v>852</v>
      </c>
      <c r="E970" s="16" t="s">
        <v>1</v>
      </c>
      <c r="F970" s="110">
        <v>48</v>
      </c>
      <c r="G970" s="12"/>
      <c r="H970" s="254"/>
      <c r="I970" s="90">
        <f t="shared" si="82"/>
        <v>0</v>
      </c>
      <c r="J970" s="90">
        <v>36.65</v>
      </c>
      <c r="K970" s="227" t="e">
        <f>VLOOKUP(D970,#REF!,2,FALSE)</f>
        <v>#REF!</v>
      </c>
      <c r="L970" s="47"/>
      <c r="M970" s="33" t="s">
        <v>7724</v>
      </c>
      <c r="N970" s="47" t="str">
        <f t="shared" si="78"/>
        <v>13.002.000690.SEI -PINI</v>
      </c>
      <c r="O970" s="47"/>
      <c r="P970" t="str">
        <f t="shared" si="79"/>
        <v>MDF-Man-0929/15</v>
      </c>
      <c r="R970" s="178">
        <v>29.126286539999995</v>
      </c>
      <c r="T970" s="62" t="s">
        <v>5430</v>
      </c>
    </row>
    <row r="971" spans="1:20" ht="27" customHeight="1">
      <c r="A971" s="207" t="s">
        <v>3182</v>
      </c>
      <c r="B971" s="13" t="str">
        <f t="shared" si="80"/>
        <v>MDF-Man-0930/15</v>
      </c>
      <c r="C971" s="12" t="str">
        <f t="shared" si="81"/>
        <v>13.002.000691.SEI -PINI</v>
      </c>
      <c r="D971" s="17" t="s">
        <v>853</v>
      </c>
      <c r="E971" s="16" t="s">
        <v>1</v>
      </c>
      <c r="F971" s="110">
        <v>48</v>
      </c>
      <c r="G971" s="12"/>
      <c r="H971" s="254"/>
      <c r="I971" s="90">
        <f t="shared" si="82"/>
        <v>0</v>
      </c>
      <c r="J971" s="90">
        <v>50.76</v>
      </c>
      <c r="K971" s="227" t="e">
        <f>VLOOKUP(D971,#REF!,2,FALSE)</f>
        <v>#REF!</v>
      </c>
      <c r="L971" s="47"/>
      <c r="M971" s="33" t="s">
        <v>7725</v>
      </c>
      <c r="N971" s="47" t="str">
        <f t="shared" si="78"/>
        <v>13.002.000691.SEI -PINI</v>
      </c>
      <c r="O971" s="47"/>
      <c r="P971" t="str">
        <f t="shared" si="79"/>
        <v>MDF-Man-0930/15</v>
      </c>
      <c r="R971" s="178">
        <v>40.337147190499998</v>
      </c>
      <c r="T971" s="62" t="s">
        <v>5431</v>
      </c>
    </row>
    <row r="972" spans="1:20" ht="27" customHeight="1">
      <c r="A972" s="207" t="s">
        <v>3183</v>
      </c>
      <c r="B972" s="13" t="str">
        <f t="shared" si="80"/>
        <v>MDF-Man-0931/15</v>
      </c>
      <c r="C972" s="12" t="str">
        <f t="shared" si="81"/>
        <v>13.002.000692.SEI -PINI</v>
      </c>
      <c r="D972" s="17" t="s">
        <v>854</v>
      </c>
      <c r="E972" s="16" t="s">
        <v>1</v>
      </c>
      <c r="F972" s="110">
        <v>58</v>
      </c>
      <c r="G972" s="12"/>
      <c r="H972" s="254"/>
      <c r="I972" s="90">
        <f t="shared" si="82"/>
        <v>0</v>
      </c>
      <c r="J972" s="90">
        <v>85.29</v>
      </c>
      <c r="K972" s="227" t="e">
        <f>VLOOKUP(D972,#REF!,2,FALSE)</f>
        <v>#REF!</v>
      </c>
      <c r="L972" s="47"/>
      <c r="M972" s="33" t="s">
        <v>7726</v>
      </c>
      <c r="N972" s="47" t="str">
        <f t="shared" si="78"/>
        <v>13.002.000692.SEI -PINI</v>
      </c>
      <c r="O972" s="47"/>
      <c r="P972" t="str">
        <f t="shared" si="79"/>
        <v>MDF-Man-0931/15</v>
      </c>
      <c r="R972" s="178">
        <v>67.779025311499993</v>
      </c>
      <c r="T972" s="62" t="s">
        <v>5432</v>
      </c>
    </row>
    <row r="973" spans="1:20" ht="27" customHeight="1">
      <c r="A973" s="207" t="s">
        <v>3184</v>
      </c>
      <c r="B973" s="13" t="str">
        <f t="shared" si="80"/>
        <v>MDF-Man-0932/15</v>
      </c>
      <c r="C973" s="12" t="str">
        <f t="shared" si="81"/>
        <v>13.002.000693.SEI -PINI</v>
      </c>
      <c r="D973" s="17" t="s">
        <v>855</v>
      </c>
      <c r="E973" s="16" t="s">
        <v>1</v>
      </c>
      <c r="F973" s="110">
        <v>42</v>
      </c>
      <c r="G973" s="12"/>
      <c r="H973" s="254"/>
      <c r="I973" s="90">
        <f t="shared" si="82"/>
        <v>0</v>
      </c>
      <c r="J973" s="90">
        <v>109.52</v>
      </c>
      <c r="K973" s="227" t="e">
        <f>VLOOKUP(D973,#REF!,2,FALSE)</f>
        <v>#REF!</v>
      </c>
      <c r="L973" s="47"/>
      <c r="M973" s="33" t="s">
        <v>7727</v>
      </c>
      <c r="N973" s="47" t="str">
        <f t="shared" si="78"/>
        <v>13.002.000693.SEI -PINI</v>
      </c>
      <c r="O973" s="47"/>
      <c r="P973" t="str">
        <f t="shared" si="79"/>
        <v>MDF-Man-0932/15</v>
      </c>
      <c r="R973" s="178">
        <v>87.031668932100004</v>
      </c>
      <c r="T973" s="62" t="s">
        <v>5433</v>
      </c>
    </row>
    <row r="974" spans="1:20" ht="27" customHeight="1">
      <c r="A974" s="207" t="s">
        <v>3185</v>
      </c>
      <c r="B974" s="13" t="str">
        <f t="shared" si="80"/>
        <v>MDF-Man-0933/15</v>
      </c>
      <c r="C974" s="12" t="str">
        <f t="shared" si="81"/>
        <v>13.002.000694.SEI -PINI</v>
      </c>
      <c r="D974" s="17" t="s">
        <v>856</v>
      </c>
      <c r="E974" s="16" t="s">
        <v>1</v>
      </c>
      <c r="F974" s="110">
        <v>43</v>
      </c>
      <c r="G974" s="12"/>
      <c r="H974" s="254"/>
      <c r="I974" s="90">
        <f t="shared" si="82"/>
        <v>0</v>
      </c>
      <c r="J974" s="90">
        <v>208.16</v>
      </c>
      <c r="K974" s="227" t="e">
        <f>VLOOKUP(D974,#REF!,2,FALSE)</f>
        <v>#REF!</v>
      </c>
      <c r="L974" s="47"/>
      <c r="M974" s="33" t="s">
        <v>7728</v>
      </c>
      <c r="N974" s="47" t="str">
        <f t="shared" si="78"/>
        <v>13.002.000694.SEI -PINI</v>
      </c>
      <c r="O974" s="47"/>
      <c r="P974" t="str">
        <f t="shared" si="79"/>
        <v>MDF-Man-0933/15</v>
      </c>
      <c r="R974" s="178">
        <v>165.41433215520001</v>
      </c>
      <c r="T974" s="62" t="s">
        <v>5434</v>
      </c>
    </row>
    <row r="975" spans="1:20" ht="27" customHeight="1">
      <c r="A975" s="207" t="s">
        <v>3186</v>
      </c>
      <c r="B975" s="13" t="str">
        <f t="shared" si="80"/>
        <v>MDF-Man-0934/15</v>
      </c>
      <c r="C975" s="12" t="str">
        <f t="shared" si="81"/>
        <v>13.002.000695.SEI -PINI</v>
      </c>
      <c r="D975" s="17" t="s">
        <v>857</v>
      </c>
      <c r="E975" s="16" t="s">
        <v>1</v>
      </c>
      <c r="F975" s="110">
        <v>46</v>
      </c>
      <c r="G975" s="12"/>
      <c r="H975" s="254"/>
      <c r="I975" s="90">
        <f t="shared" si="82"/>
        <v>0</v>
      </c>
      <c r="J975" s="90">
        <v>21.26</v>
      </c>
      <c r="K975" s="227" t="e">
        <f>VLOOKUP(D975,#REF!,2,FALSE)</f>
        <v>#REF!</v>
      </c>
      <c r="L975" s="47"/>
      <c r="M975" s="33" t="s">
        <v>7729</v>
      </c>
      <c r="N975" s="47" t="str">
        <f t="shared" si="78"/>
        <v>13.002.000695.SEI -PINI</v>
      </c>
      <c r="O975" s="47"/>
      <c r="P975" t="str">
        <f t="shared" si="79"/>
        <v>MDF-Man-0934/15</v>
      </c>
      <c r="R975" s="178">
        <v>16.894378499999995</v>
      </c>
      <c r="T975" s="62" t="s">
        <v>5435</v>
      </c>
    </row>
    <row r="976" spans="1:20" ht="27" customHeight="1">
      <c r="A976" s="207" t="s">
        <v>3187</v>
      </c>
      <c r="B976" s="13" t="str">
        <f t="shared" si="80"/>
        <v>MDF-Man-0935/15</v>
      </c>
      <c r="C976" s="12" t="str">
        <f t="shared" si="81"/>
        <v>13.002.000696.SEI -PINI</v>
      </c>
      <c r="D976" s="17" t="s">
        <v>858</v>
      </c>
      <c r="E976" s="16" t="s">
        <v>1</v>
      </c>
      <c r="F976" s="110">
        <v>43</v>
      </c>
      <c r="G976" s="12"/>
      <c r="H976" s="254"/>
      <c r="I976" s="90">
        <f t="shared" si="82"/>
        <v>0</v>
      </c>
      <c r="J976" s="90">
        <v>22.56</v>
      </c>
      <c r="K976" s="227" t="e">
        <f>VLOOKUP(D976,#REF!,2,FALSE)</f>
        <v>#REF!</v>
      </c>
      <c r="L976" s="47"/>
      <c r="M976" s="33" t="s">
        <v>7730</v>
      </c>
      <c r="N976" s="47" t="str">
        <f t="shared" si="78"/>
        <v>13.002.000696.SEI -PINI</v>
      </c>
      <c r="O976" s="47"/>
      <c r="P976" t="str">
        <f t="shared" si="79"/>
        <v>MDF-Man-0935/15</v>
      </c>
      <c r="R976" s="178">
        <v>17.924369743</v>
      </c>
      <c r="T976" s="62" t="s">
        <v>5436</v>
      </c>
    </row>
    <row r="977" spans="1:20" ht="27" customHeight="1">
      <c r="A977" s="207" t="s">
        <v>3188</v>
      </c>
      <c r="B977" s="13" t="str">
        <f t="shared" si="80"/>
        <v>MDF-Man-0936/15</v>
      </c>
      <c r="C977" s="12" t="str">
        <f t="shared" si="81"/>
        <v>13.002.000697.SEI -PINI</v>
      </c>
      <c r="D977" s="17" t="s">
        <v>859</v>
      </c>
      <c r="E977" s="16" t="s">
        <v>1</v>
      </c>
      <c r="F977" s="110">
        <v>45</v>
      </c>
      <c r="G977" s="12"/>
      <c r="H977" s="254"/>
      <c r="I977" s="90">
        <f t="shared" si="82"/>
        <v>0</v>
      </c>
      <c r="J977" s="90">
        <v>23.32</v>
      </c>
      <c r="K977" s="227" t="e">
        <f>VLOOKUP(D977,#REF!,2,FALSE)</f>
        <v>#REF!</v>
      </c>
      <c r="L977" s="47"/>
      <c r="M977" s="33" t="s">
        <v>7731</v>
      </c>
      <c r="N977" s="47" t="str">
        <f t="shared" si="78"/>
        <v>13.002.000697.SEI -PINI</v>
      </c>
      <c r="O977" s="47"/>
      <c r="P977" t="str">
        <f t="shared" si="79"/>
        <v>MDF-Man-0936/15</v>
      </c>
      <c r="R977" s="178">
        <v>18.532331212199999</v>
      </c>
      <c r="T977" s="62" t="s">
        <v>5437</v>
      </c>
    </row>
    <row r="978" spans="1:20" ht="27" customHeight="1">
      <c r="A978" s="207" t="s">
        <v>3189</v>
      </c>
      <c r="B978" s="13" t="str">
        <f t="shared" si="80"/>
        <v>MDF-Man-0937/15</v>
      </c>
      <c r="C978" s="12" t="str">
        <f t="shared" si="81"/>
        <v>13.002.000698.SEI -PINI</v>
      </c>
      <c r="D978" s="17" t="s">
        <v>860</v>
      </c>
      <c r="E978" s="16" t="s">
        <v>1</v>
      </c>
      <c r="F978" s="110">
        <v>42</v>
      </c>
      <c r="G978" s="12"/>
      <c r="H978" s="254"/>
      <c r="I978" s="90">
        <f t="shared" si="82"/>
        <v>0</v>
      </c>
      <c r="J978" s="90">
        <v>24.24</v>
      </c>
      <c r="K978" s="227" t="e">
        <f>VLOOKUP(D978,#REF!,2,FALSE)</f>
        <v>#REF!</v>
      </c>
      <c r="L978" s="47"/>
      <c r="M978" s="33" t="s">
        <v>7732</v>
      </c>
      <c r="N978" s="47" t="str">
        <f t="shared" si="78"/>
        <v>13.002.000698.SEI -PINI</v>
      </c>
      <c r="O978" s="47"/>
      <c r="P978" t="str">
        <f t="shared" si="79"/>
        <v>MDF-Man-0937/15</v>
      </c>
      <c r="R978" s="178">
        <v>19.263590370000003</v>
      </c>
      <c r="T978" s="62" t="s">
        <v>5438</v>
      </c>
    </row>
    <row r="979" spans="1:20" ht="27" customHeight="1">
      <c r="A979" s="207" t="s">
        <v>3190</v>
      </c>
      <c r="B979" s="13" t="str">
        <f t="shared" si="80"/>
        <v>MDF-Man-0938/15</v>
      </c>
      <c r="C979" s="12" t="str">
        <f t="shared" si="81"/>
        <v>13.002.000699.SEI -PINI</v>
      </c>
      <c r="D979" s="17" t="s">
        <v>861</v>
      </c>
      <c r="E979" s="16" t="s">
        <v>1</v>
      </c>
      <c r="F979" s="110">
        <v>46</v>
      </c>
      <c r="G979" s="12"/>
      <c r="H979" s="254"/>
      <c r="I979" s="90">
        <f t="shared" si="82"/>
        <v>0</v>
      </c>
      <c r="J979" s="90">
        <v>11.31</v>
      </c>
      <c r="K979" s="227" t="e">
        <f>VLOOKUP(D979,#REF!,2,FALSE)</f>
        <v>#REF!</v>
      </c>
      <c r="L979" s="47"/>
      <c r="M979" s="33" t="s">
        <v>7733</v>
      </c>
      <c r="N979" s="47" t="str">
        <f t="shared" si="78"/>
        <v>13.002.000699.SEI -PINI</v>
      </c>
      <c r="O979" s="47"/>
      <c r="P979" t="str">
        <f t="shared" si="79"/>
        <v>MDF-Man-0938/15</v>
      </c>
      <c r="R979" s="178">
        <v>8.9887936584999988</v>
      </c>
      <c r="T979" s="62" t="s">
        <v>5439</v>
      </c>
    </row>
    <row r="980" spans="1:20" ht="27" customHeight="1">
      <c r="A980" s="207" t="s">
        <v>3191</v>
      </c>
      <c r="B980" s="13" t="str">
        <f t="shared" si="80"/>
        <v>MDF-Man-0939/15</v>
      </c>
      <c r="C980" s="12" t="str">
        <f t="shared" si="81"/>
        <v>13.002.000700.SEI -PINI</v>
      </c>
      <c r="D980" s="17" t="s">
        <v>862</v>
      </c>
      <c r="E980" s="16" t="s">
        <v>1</v>
      </c>
      <c r="F980" s="110">
        <v>48</v>
      </c>
      <c r="G980" s="12"/>
      <c r="H980" s="254"/>
      <c r="I980" s="90">
        <f t="shared" si="82"/>
        <v>0</v>
      </c>
      <c r="J980" s="90">
        <v>11.85</v>
      </c>
      <c r="K980" s="227" t="e">
        <f>VLOOKUP(D980,#REF!,2,FALSE)</f>
        <v>#REF!</v>
      </c>
      <c r="L980" s="47"/>
      <c r="M980" s="33" t="s">
        <v>7734</v>
      </c>
      <c r="N980" s="47" t="str">
        <f t="shared" si="78"/>
        <v>13.002.000700.SEI -PINI</v>
      </c>
      <c r="O980" s="47"/>
      <c r="P980" t="str">
        <f t="shared" si="79"/>
        <v>MDF-Man-0939/15</v>
      </c>
      <c r="R980" s="178">
        <v>9.4170694958999999</v>
      </c>
      <c r="T980" s="62" t="s">
        <v>5440</v>
      </c>
    </row>
    <row r="981" spans="1:20" ht="27" customHeight="1">
      <c r="A981" s="207" t="s">
        <v>3192</v>
      </c>
      <c r="B981" s="13" t="str">
        <f t="shared" si="80"/>
        <v>MDF-Man-0940/15</v>
      </c>
      <c r="C981" s="12" t="str">
        <f t="shared" si="81"/>
        <v>13.002.000701.SEI -PINI</v>
      </c>
      <c r="D981" s="17" t="s">
        <v>863</v>
      </c>
      <c r="E981" s="16" t="s">
        <v>1</v>
      </c>
      <c r="F981" s="110">
        <v>50</v>
      </c>
      <c r="G981" s="12"/>
      <c r="H981" s="254"/>
      <c r="I981" s="90">
        <f t="shared" si="82"/>
        <v>0</v>
      </c>
      <c r="J981" s="90">
        <v>18.66</v>
      </c>
      <c r="K981" s="227" t="e">
        <f>VLOOKUP(D981,#REF!,2,FALSE)</f>
        <v>#REF!</v>
      </c>
      <c r="L981" s="47"/>
      <c r="M981" s="33" t="s">
        <v>7735</v>
      </c>
      <c r="N981" s="47" t="str">
        <f t="shared" si="78"/>
        <v>13.002.000701.SEI -PINI</v>
      </c>
      <c r="O981" s="47"/>
      <c r="P981" t="str">
        <f t="shared" si="79"/>
        <v>MDF-Man-0940/15</v>
      </c>
      <c r="R981" s="178">
        <v>14.828851035200001</v>
      </c>
      <c r="T981" s="62" t="s">
        <v>5441</v>
      </c>
    </row>
    <row r="982" spans="1:20" ht="27" customHeight="1">
      <c r="A982" s="207" t="s">
        <v>3193</v>
      </c>
      <c r="B982" s="13" t="str">
        <f t="shared" si="80"/>
        <v>MDF-Man-0941/15</v>
      </c>
      <c r="C982" s="12" t="str">
        <f t="shared" si="81"/>
        <v>13.002.000702.SEI -PINI</v>
      </c>
      <c r="D982" s="17" t="s">
        <v>864</v>
      </c>
      <c r="E982" s="16" t="s">
        <v>1</v>
      </c>
      <c r="F982" s="110">
        <v>55</v>
      </c>
      <c r="G982" s="12"/>
      <c r="H982" s="254"/>
      <c r="I982" s="90">
        <f t="shared" si="82"/>
        <v>0</v>
      </c>
      <c r="J982" s="90">
        <v>32.85</v>
      </c>
      <c r="K982" s="227" t="e">
        <f>VLOOKUP(D982,#REF!,2,FALSE)</f>
        <v>#REF!</v>
      </c>
      <c r="L982" s="47"/>
      <c r="M982" s="33" t="s">
        <v>7736</v>
      </c>
      <c r="N982" s="47" t="str">
        <f t="shared" si="78"/>
        <v>13.002.000702.SEI -PINI</v>
      </c>
      <c r="O982" s="47"/>
      <c r="P982" t="str">
        <f t="shared" si="79"/>
        <v>MDF-Man-0941/15</v>
      </c>
      <c r="R982" s="178">
        <v>26.106671513360002</v>
      </c>
      <c r="T982" s="62" t="s">
        <v>5442</v>
      </c>
    </row>
    <row r="983" spans="1:20" ht="27" customHeight="1">
      <c r="A983" s="207" t="s">
        <v>3194</v>
      </c>
      <c r="B983" s="13" t="str">
        <f t="shared" si="80"/>
        <v>MDF-Man-0942/15</v>
      </c>
      <c r="C983" s="12" t="str">
        <f t="shared" si="81"/>
        <v>13.002.000703.SEI -PINI</v>
      </c>
      <c r="D983" s="17" t="s">
        <v>865</v>
      </c>
      <c r="E983" s="16" t="s">
        <v>1</v>
      </c>
      <c r="F983" s="110">
        <v>60</v>
      </c>
      <c r="G983" s="12"/>
      <c r="H983" s="254"/>
      <c r="I983" s="90">
        <f t="shared" si="82"/>
        <v>0</v>
      </c>
      <c r="J983" s="90">
        <v>36.42</v>
      </c>
      <c r="K983" s="227" t="e">
        <f>VLOOKUP(D983,#REF!,2,FALSE)</f>
        <v>#REF!</v>
      </c>
      <c r="L983" s="47"/>
      <c r="M983" s="33" t="s">
        <v>7737</v>
      </c>
      <c r="N983" s="47" t="str">
        <f t="shared" si="78"/>
        <v>13.002.000703.SEI -PINI</v>
      </c>
      <c r="O983" s="47"/>
      <c r="P983" t="str">
        <f t="shared" si="79"/>
        <v>MDF-Man-0942/15</v>
      </c>
      <c r="R983" s="178">
        <v>28.938147555840004</v>
      </c>
      <c r="T983" s="62" t="s">
        <v>5443</v>
      </c>
    </row>
    <row r="984" spans="1:20" ht="27" customHeight="1">
      <c r="A984" s="207" t="s">
        <v>3195</v>
      </c>
      <c r="B984" s="13" t="str">
        <f t="shared" si="80"/>
        <v>MDF-Man-0943/15</v>
      </c>
      <c r="C984" s="12" t="str">
        <f t="shared" si="81"/>
        <v>13.002.000704.SEI -PINI</v>
      </c>
      <c r="D984" s="17" t="s">
        <v>866</v>
      </c>
      <c r="E984" s="16" t="s">
        <v>1</v>
      </c>
      <c r="F984" s="110">
        <v>45</v>
      </c>
      <c r="G984" s="12"/>
      <c r="H984" s="254"/>
      <c r="I984" s="90">
        <f t="shared" si="82"/>
        <v>0</v>
      </c>
      <c r="J984" s="90">
        <v>71.59</v>
      </c>
      <c r="K984" s="227" t="e">
        <f>VLOOKUP(D984,#REF!,2,FALSE)</f>
        <v>#REF!</v>
      </c>
      <c r="L984" s="47"/>
      <c r="M984" s="33" t="s">
        <v>7738</v>
      </c>
      <c r="N984" s="47" t="str">
        <f t="shared" si="78"/>
        <v>13.002.000704.SEI -PINI</v>
      </c>
      <c r="O984" s="47"/>
      <c r="P984" t="str">
        <f t="shared" si="79"/>
        <v>MDF-Man-0943/15</v>
      </c>
      <c r="R984" s="178">
        <v>56.88913342184</v>
      </c>
      <c r="T984" s="62" t="s">
        <v>5444</v>
      </c>
    </row>
    <row r="985" spans="1:20" ht="27" customHeight="1">
      <c r="A985" s="207" t="s">
        <v>3196</v>
      </c>
      <c r="B985" s="13" t="str">
        <f t="shared" si="80"/>
        <v>MDF-Man-0944/15</v>
      </c>
      <c r="C985" s="12" t="str">
        <f t="shared" si="81"/>
        <v>13.002.000705.SEI -PINI</v>
      </c>
      <c r="D985" s="17" t="s">
        <v>867</v>
      </c>
      <c r="E985" s="16" t="s">
        <v>1</v>
      </c>
      <c r="F985" s="110">
        <v>50</v>
      </c>
      <c r="G985" s="12"/>
      <c r="H985" s="254"/>
      <c r="I985" s="90">
        <f t="shared" si="82"/>
        <v>0</v>
      </c>
      <c r="J985" s="90">
        <v>210.21</v>
      </c>
      <c r="K985" s="227" t="e">
        <f>VLOOKUP(D985,#REF!,2,FALSE)</f>
        <v>#REF!</v>
      </c>
      <c r="L985" s="47"/>
      <c r="M985" s="33" t="s">
        <v>7739</v>
      </c>
      <c r="N985" s="47" t="str">
        <f t="shared" si="78"/>
        <v>13.002.000705.SEI -PINI</v>
      </c>
      <c r="O985" s="47"/>
      <c r="P985" t="str">
        <f t="shared" si="79"/>
        <v>MDF-Man-0944/15</v>
      </c>
      <c r="R985" s="178">
        <v>167.04282531999999</v>
      </c>
      <c r="T985" s="62" t="s">
        <v>5445</v>
      </c>
    </row>
    <row r="986" spans="1:20" ht="27" customHeight="1">
      <c r="A986" s="207" t="s">
        <v>3197</v>
      </c>
      <c r="B986" s="13" t="str">
        <f t="shared" si="80"/>
        <v>MDF-Man-0945/15</v>
      </c>
      <c r="C986" s="12" t="str">
        <f t="shared" si="81"/>
        <v>13.002.000706.SEI -PINI</v>
      </c>
      <c r="D986" s="17" t="s">
        <v>868</v>
      </c>
      <c r="E986" s="16" t="s">
        <v>1</v>
      </c>
      <c r="F986" s="110">
        <v>47</v>
      </c>
      <c r="G986" s="12"/>
      <c r="H986" s="254"/>
      <c r="I986" s="90">
        <f t="shared" si="82"/>
        <v>0</v>
      </c>
      <c r="J986" s="90">
        <v>304.16000000000003</v>
      </c>
      <c r="K986" s="227" t="e">
        <f>VLOOKUP(D986,#REF!,2,FALSE)</f>
        <v>#REF!</v>
      </c>
      <c r="L986" s="47"/>
      <c r="M986" s="33" t="s">
        <v>7740</v>
      </c>
      <c r="N986" s="47" t="str">
        <f t="shared" si="78"/>
        <v>13.002.000706.SEI -PINI</v>
      </c>
      <c r="O986" s="47"/>
      <c r="P986" t="str">
        <f t="shared" si="79"/>
        <v>MDF-Man-0945/15</v>
      </c>
      <c r="R986" s="178">
        <v>241.70563670993999</v>
      </c>
      <c r="T986" s="62" t="s">
        <v>5446</v>
      </c>
    </row>
    <row r="987" spans="1:20" ht="27" customHeight="1">
      <c r="A987" s="207" t="s">
        <v>3198</v>
      </c>
      <c r="B987" s="13" t="str">
        <f t="shared" si="80"/>
        <v>MDF-Man-0946/15</v>
      </c>
      <c r="C987" s="12" t="str">
        <f t="shared" si="81"/>
        <v>13.002.000707.SEI -PINI</v>
      </c>
      <c r="D987" s="17" t="s">
        <v>869</v>
      </c>
      <c r="E987" s="16" t="s">
        <v>1</v>
      </c>
      <c r="F987" s="110">
        <v>42</v>
      </c>
      <c r="G987" s="12"/>
      <c r="H987" s="254"/>
      <c r="I987" s="90">
        <f t="shared" si="82"/>
        <v>0</v>
      </c>
      <c r="J987" s="90">
        <v>486.06</v>
      </c>
      <c r="K987" s="227" t="e">
        <f>VLOOKUP(D987,#REF!,2,FALSE)</f>
        <v>#REF!</v>
      </c>
      <c r="L987" s="47"/>
      <c r="M987" s="33" t="s">
        <v>7741</v>
      </c>
      <c r="N987" s="47" t="str">
        <f t="shared" si="78"/>
        <v>13.002.000707.SEI -PINI</v>
      </c>
      <c r="O987" s="47"/>
      <c r="P987" t="str">
        <f t="shared" si="79"/>
        <v>MDF-Man-0946/15</v>
      </c>
      <c r="R987" s="178">
        <v>386.25198658452001</v>
      </c>
      <c r="T987" s="62" t="s">
        <v>5447</v>
      </c>
    </row>
    <row r="988" spans="1:20" ht="27" customHeight="1">
      <c r="A988" s="207" t="s">
        <v>3199</v>
      </c>
      <c r="B988" s="13" t="str">
        <f t="shared" si="80"/>
        <v>MDF-Man-0947/15</v>
      </c>
      <c r="C988" s="12" t="str">
        <f t="shared" si="81"/>
        <v>13.002.000708.SEI -PINI</v>
      </c>
      <c r="D988" s="17" t="s">
        <v>870</v>
      </c>
      <c r="E988" s="16" t="s">
        <v>1</v>
      </c>
      <c r="F988" s="110">
        <v>48</v>
      </c>
      <c r="G988" s="12"/>
      <c r="H988" s="254"/>
      <c r="I988" s="90">
        <f t="shared" si="82"/>
        <v>0</v>
      </c>
      <c r="J988" s="90">
        <v>14.05</v>
      </c>
      <c r="K988" s="227" t="e">
        <f>VLOOKUP(D988,#REF!,2,FALSE)</f>
        <v>#REF!</v>
      </c>
      <c r="L988" s="47"/>
      <c r="M988" s="33" t="s">
        <v>7742</v>
      </c>
      <c r="N988" s="47" t="str">
        <f t="shared" si="78"/>
        <v>13.002.000708.SEI -PINI</v>
      </c>
      <c r="O988" s="47"/>
      <c r="P988" t="str">
        <f t="shared" si="79"/>
        <v>MDF-Man-0947/15</v>
      </c>
      <c r="R988" s="178">
        <v>11.161356808639999</v>
      </c>
      <c r="T988" s="62" t="s">
        <v>5448</v>
      </c>
    </row>
    <row r="989" spans="1:20" ht="27" customHeight="1">
      <c r="A989" s="207" t="s">
        <v>3200</v>
      </c>
      <c r="B989" s="13" t="str">
        <f t="shared" si="80"/>
        <v>MDF-Man-0948/15</v>
      </c>
      <c r="C989" s="12" t="str">
        <f t="shared" si="81"/>
        <v>13.002.000709.SEI -PINI</v>
      </c>
      <c r="D989" s="17" t="s">
        <v>871</v>
      </c>
      <c r="E989" s="16" t="s">
        <v>1</v>
      </c>
      <c r="F989" s="110">
        <v>38</v>
      </c>
      <c r="G989" s="12"/>
      <c r="H989" s="254"/>
      <c r="I989" s="90">
        <f t="shared" si="82"/>
        <v>0</v>
      </c>
      <c r="J989" s="90">
        <v>48.61</v>
      </c>
      <c r="K989" s="227" t="e">
        <f>VLOOKUP(D989,#REF!,2,FALSE)</f>
        <v>#REF!</v>
      </c>
      <c r="L989" s="47"/>
      <c r="M989" s="33" t="s">
        <v>7743</v>
      </c>
      <c r="N989" s="47" t="str">
        <f t="shared" si="78"/>
        <v>13.002.000709.SEI -PINI</v>
      </c>
      <c r="O989" s="47"/>
      <c r="P989" t="str">
        <f t="shared" si="79"/>
        <v>MDF-Man-0948/15</v>
      </c>
      <c r="R989" s="178">
        <v>38.624832000000005</v>
      </c>
      <c r="T989" s="62" t="s">
        <v>5449</v>
      </c>
    </row>
    <row r="990" spans="1:20" ht="27" customHeight="1">
      <c r="A990" s="207" t="s">
        <v>3201</v>
      </c>
      <c r="B990" s="13" t="str">
        <f t="shared" si="80"/>
        <v>MDF-Man-0949/15</v>
      </c>
      <c r="C990" s="12" t="str">
        <f t="shared" si="81"/>
        <v>13.002.000710.SEI -PINI</v>
      </c>
      <c r="D990" s="17" t="s">
        <v>872</v>
      </c>
      <c r="E990" s="16" t="s">
        <v>1</v>
      </c>
      <c r="F990" s="110">
        <v>40</v>
      </c>
      <c r="G990" s="12"/>
      <c r="H990" s="254"/>
      <c r="I990" s="90">
        <f t="shared" si="82"/>
        <v>0</v>
      </c>
      <c r="J990" s="90">
        <v>110.7</v>
      </c>
      <c r="K990" s="227" t="e">
        <f>VLOOKUP(D990,#REF!,2,FALSE)</f>
        <v>#REF!</v>
      </c>
      <c r="L990" s="47"/>
      <c r="M990" s="33" t="s">
        <v>7744</v>
      </c>
      <c r="N990" s="47" t="str">
        <f t="shared" si="78"/>
        <v>13.002.000710.SEI -PINI</v>
      </c>
      <c r="O990" s="47"/>
      <c r="P990" t="str">
        <f t="shared" si="79"/>
        <v>MDF-Man-0949/15</v>
      </c>
      <c r="R990" s="178">
        <v>87.969327647999989</v>
      </c>
      <c r="T990" s="62" t="s">
        <v>5450</v>
      </c>
    </row>
    <row r="991" spans="1:20" ht="27" customHeight="1">
      <c r="A991" s="207" t="s">
        <v>3202</v>
      </c>
      <c r="B991" s="13" t="str">
        <f t="shared" si="80"/>
        <v>MDF-Man-0950/15</v>
      </c>
      <c r="C991" s="12" t="str">
        <f t="shared" si="81"/>
        <v>13.002.000711.SEI -PINI</v>
      </c>
      <c r="D991" s="17" t="s">
        <v>873</v>
      </c>
      <c r="E991" s="16" t="s">
        <v>1</v>
      </c>
      <c r="F991" s="110">
        <v>41</v>
      </c>
      <c r="G991" s="12"/>
      <c r="H991" s="254"/>
      <c r="I991" s="90">
        <f t="shared" si="82"/>
        <v>0</v>
      </c>
      <c r="J991" s="90">
        <v>40.75</v>
      </c>
      <c r="K991" s="227" t="e">
        <f>VLOOKUP(D991,#REF!,2,FALSE)</f>
        <v>#REF!</v>
      </c>
      <c r="L991" s="47"/>
      <c r="M991" s="33" t="s">
        <v>7745</v>
      </c>
      <c r="N991" s="47" t="str">
        <f t="shared" si="78"/>
        <v>13.002.000711.SEI -PINI</v>
      </c>
      <c r="O991" s="47"/>
      <c r="P991" t="str">
        <f t="shared" si="79"/>
        <v>MDF-Man-0950/15</v>
      </c>
      <c r="R991" s="178">
        <v>32.378469716200001</v>
      </c>
      <c r="T991" s="62" t="s">
        <v>5451</v>
      </c>
    </row>
    <row r="992" spans="1:20" ht="27" customHeight="1">
      <c r="A992" s="207" t="s">
        <v>3203</v>
      </c>
      <c r="B992" s="13" t="str">
        <f t="shared" si="80"/>
        <v>MDF-Man-0951/15</v>
      </c>
      <c r="C992" s="12" t="str">
        <f t="shared" si="81"/>
        <v>13.002.000712.SEI -PINI</v>
      </c>
      <c r="D992" s="17" t="s">
        <v>874</v>
      </c>
      <c r="E992" s="16" t="s">
        <v>1</v>
      </c>
      <c r="F992" s="110">
        <v>42</v>
      </c>
      <c r="G992" s="12"/>
      <c r="H992" s="254"/>
      <c r="I992" s="90">
        <f t="shared" si="82"/>
        <v>0</v>
      </c>
      <c r="J992" s="90">
        <v>42.17</v>
      </c>
      <c r="K992" s="227" t="e">
        <f>VLOOKUP(D992,#REF!,2,FALSE)</f>
        <v>#REF!</v>
      </c>
      <c r="L992" s="47"/>
      <c r="M992" s="33" t="s">
        <v>7746</v>
      </c>
      <c r="N992" s="47" t="str">
        <f t="shared" si="78"/>
        <v>13.002.000712.SEI -PINI</v>
      </c>
      <c r="O992" s="47"/>
      <c r="P992" t="str">
        <f t="shared" si="79"/>
        <v>MDF-Man-0951/15</v>
      </c>
      <c r="R992" s="178">
        <v>33.5120327948</v>
      </c>
      <c r="T992" s="62" t="s">
        <v>5452</v>
      </c>
    </row>
    <row r="993" spans="1:20" ht="27" customHeight="1">
      <c r="A993" s="207" t="s">
        <v>3204</v>
      </c>
      <c r="B993" s="13" t="str">
        <f t="shared" si="80"/>
        <v>MDF-Man-0952/15</v>
      </c>
      <c r="C993" s="12" t="str">
        <f t="shared" si="81"/>
        <v>13.002.000713.SEI -PINI</v>
      </c>
      <c r="D993" s="17" t="s">
        <v>875</v>
      </c>
      <c r="E993" s="16" t="s">
        <v>1</v>
      </c>
      <c r="F993" s="110">
        <v>48</v>
      </c>
      <c r="G993" s="12"/>
      <c r="H993" s="254"/>
      <c r="I993" s="90">
        <f t="shared" si="82"/>
        <v>0</v>
      </c>
      <c r="J993" s="90">
        <v>42.64</v>
      </c>
      <c r="K993" s="227" t="e">
        <f>VLOOKUP(D993,#REF!,2,FALSE)</f>
        <v>#REF!</v>
      </c>
      <c r="L993" s="47"/>
      <c r="M993" s="33" t="s">
        <v>7747</v>
      </c>
      <c r="N993" s="47" t="str">
        <f t="shared" si="78"/>
        <v>13.002.000713.SEI -PINI</v>
      </c>
      <c r="O993" s="47"/>
      <c r="P993" t="str">
        <f t="shared" si="79"/>
        <v>MDF-Man-0952/15</v>
      </c>
      <c r="R993" s="178">
        <v>33.883953879999993</v>
      </c>
      <c r="T993" s="62" t="s">
        <v>5453</v>
      </c>
    </row>
    <row r="994" spans="1:20" ht="27" customHeight="1">
      <c r="A994" s="207" t="s">
        <v>3205</v>
      </c>
      <c r="B994" s="13" t="str">
        <f t="shared" si="80"/>
        <v>MDF-Man-0953/15</v>
      </c>
      <c r="C994" s="12" t="str">
        <f t="shared" si="81"/>
        <v>13.002.000714.SEI -PINI</v>
      </c>
      <c r="D994" s="17" t="s">
        <v>876</v>
      </c>
      <c r="E994" s="16" t="s">
        <v>1</v>
      </c>
      <c r="F994" s="110">
        <v>53</v>
      </c>
      <c r="G994" s="12"/>
      <c r="H994" s="254"/>
      <c r="I994" s="90">
        <f t="shared" si="82"/>
        <v>0</v>
      </c>
      <c r="J994" s="90">
        <v>31.38</v>
      </c>
      <c r="K994" s="227" t="e">
        <f>VLOOKUP(D994,#REF!,2,FALSE)</f>
        <v>#REF!</v>
      </c>
      <c r="L994" s="47"/>
      <c r="M994" s="33" t="s">
        <v>7748</v>
      </c>
      <c r="N994" s="47" t="str">
        <f t="shared" ref="N994:N1057" si="83">M994&amp;" -PINI"</f>
        <v>13.002.000714.SEI -PINI</v>
      </c>
      <c r="O994" s="47"/>
      <c r="P994" t="str">
        <f t="shared" si="79"/>
        <v>MDF-Man-0953/15</v>
      </c>
      <c r="R994" s="178">
        <v>24.936320119199998</v>
      </c>
      <c r="T994" s="62" t="s">
        <v>5454</v>
      </c>
    </row>
    <row r="995" spans="1:20" ht="27" customHeight="1">
      <c r="A995" s="207" t="s">
        <v>3206</v>
      </c>
      <c r="B995" s="13" t="str">
        <f t="shared" si="80"/>
        <v>MDF-Man-0954/15</v>
      </c>
      <c r="C995" s="12" t="str">
        <f t="shared" si="81"/>
        <v>13.002.000715.SEI -PINI</v>
      </c>
      <c r="D995" s="17" t="s">
        <v>877</v>
      </c>
      <c r="E995" s="16" t="s">
        <v>1</v>
      </c>
      <c r="F995" s="110">
        <v>49</v>
      </c>
      <c r="G995" s="12"/>
      <c r="H995" s="254"/>
      <c r="I995" s="90">
        <f t="shared" si="82"/>
        <v>0</v>
      </c>
      <c r="J995" s="90">
        <v>15.03</v>
      </c>
      <c r="K995" s="227" t="e">
        <f>VLOOKUP(D995,#REF!,2,FALSE)</f>
        <v>#REF!</v>
      </c>
      <c r="L995" s="47"/>
      <c r="M995" s="33" t="s">
        <v>7749</v>
      </c>
      <c r="N995" s="47" t="str">
        <f t="shared" si="83"/>
        <v>13.002.000715.SEI -PINI</v>
      </c>
      <c r="O995" s="47"/>
      <c r="P995" t="str">
        <f t="shared" si="79"/>
        <v>MDF-Man-0954/15</v>
      </c>
      <c r="R995" s="178">
        <v>11.940706700000002</v>
      </c>
      <c r="T995" s="62" t="s">
        <v>5455</v>
      </c>
    </row>
    <row r="996" spans="1:20" ht="27" customHeight="1">
      <c r="A996" s="207" t="s">
        <v>3207</v>
      </c>
      <c r="B996" s="13" t="str">
        <f t="shared" si="80"/>
        <v>MDF-Man-0955/15</v>
      </c>
      <c r="C996" s="12" t="str">
        <f t="shared" si="81"/>
        <v>13.002.000716.SEI -PINI</v>
      </c>
      <c r="D996" s="17" t="s">
        <v>878</v>
      </c>
      <c r="E996" s="16" t="s">
        <v>1</v>
      </c>
      <c r="F996" s="110">
        <v>48</v>
      </c>
      <c r="G996" s="12"/>
      <c r="H996" s="254"/>
      <c r="I996" s="90">
        <f t="shared" si="82"/>
        <v>0</v>
      </c>
      <c r="J996" s="90">
        <v>9.3699999999999992</v>
      </c>
      <c r="K996" s="227" t="e">
        <f>VLOOKUP(D996,#REF!,2,FALSE)</f>
        <v>#REF!</v>
      </c>
      <c r="L996" s="47"/>
      <c r="M996" s="33" t="s">
        <v>7750</v>
      </c>
      <c r="N996" s="47" t="str">
        <f t="shared" si="83"/>
        <v>13.002.000716.SEI -PINI</v>
      </c>
      <c r="O996" s="47"/>
      <c r="P996" t="str">
        <f t="shared" si="79"/>
        <v>MDF-Man-0955/15</v>
      </c>
      <c r="R996" s="178">
        <v>7.4485067749999976</v>
      </c>
      <c r="T996" s="62" t="s">
        <v>5456</v>
      </c>
    </row>
    <row r="997" spans="1:20" ht="27" customHeight="1">
      <c r="A997" s="207" t="s">
        <v>3208</v>
      </c>
      <c r="B997" s="13" t="str">
        <f t="shared" si="80"/>
        <v>MDF-Man-0956/15</v>
      </c>
      <c r="C997" s="12" t="str">
        <f t="shared" si="81"/>
        <v>13.002.000717.SEI -PINI</v>
      </c>
      <c r="D997" s="17" t="s">
        <v>879</v>
      </c>
      <c r="E997" s="16" t="s">
        <v>1</v>
      </c>
      <c r="F997" s="110">
        <v>46</v>
      </c>
      <c r="G997" s="12"/>
      <c r="H997" s="254"/>
      <c r="I997" s="90">
        <f t="shared" si="82"/>
        <v>0</v>
      </c>
      <c r="J997" s="90">
        <v>31.02</v>
      </c>
      <c r="K997" s="227" t="e">
        <f>VLOOKUP(D997,#REF!,2,FALSE)</f>
        <v>#REF!</v>
      </c>
      <c r="L997" s="47"/>
      <c r="M997" s="33" t="s">
        <v>7751</v>
      </c>
      <c r="N997" s="47" t="str">
        <f t="shared" si="83"/>
        <v>13.002.000717.SEI -PINI</v>
      </c>
      <c r="O997" s="47"/>
      <c r="P997" t="str">
        <f t="shared" ref="P997:P1060" si="84">T997&amp;"/15"</f>
        <v>MDF-Man-0956/15</v>
      </c>
      <c r="R997" s="178">
        <v>24.651471176000001</v>
      </c>
      <c r="T997" s="62" t="s">
        <v>5457</v>
      </c>
    </row>
    <row r="998" spans="1:20" ht="27" customHeight="1">
      <c r="A998" s="207" t="s">
        <v>3209</v>
      </c>
      <c r="B998" s="13" t="str">
        <f t="shared" si="80"/>
        <v>MDF-Man-0957/15</v>
      </c>
      <c r="C998" s="12" t="str">
        <f t="shared" si="81"/>
        <v>13.002.000718.SEI -PINI</v>
      </c>
      <c r="D998" s="17" t="s">
        <v>880</v>
      </c>
      <c r="E998" s="16" t="s">
        <v>1</v>
      </c>
      <c r="F998" s="110">
        <v>46</v>
      </c>
      <c r="G998" s="12"/>
      <c r="H998" s="254"/>
      <c r="I998" s="90">
        <f t="shared" si="82"/>
        <v>0</v>
      </c>
      <c r="J998" s="90">
        <v>10.67</v>
      </c>
      <c r="K998" s="227" t="e">
        <f>VLOOKUP(D998,#REF!,2,FALSE)</f>
        <v>#REF!</v>
      </c>
      <c r="L998" s="47"/>
      <c r="M998" s="33" t="s">
        <v>7752</v>
      </c>
      <c r="N998" s="47" t="str">
        <f t="shared" si="83"/>
        <v>13.002.000718.SEI -PINI</v>
      </c>
      <c r="O998" s="47"/>
      <c r="P998" t="str">
        <f t="shared" si="84"/>
        <v>MDF-Man-0957/15</v>
      </c>
      <c r="R998" s="178">
        <v>8.4804604443999985</v>
      </c>
      <c r="T998" s="62" t="s">
        <v>5458</v>
      </c>
    </row>
    <row r="999" spans="1:20" ht="27" customHeight="1">
      <c r="A999" s="207" t="s">
        <v>3210</v>
      </c>
      <c r="B999" s="13" t="str">
        <f t="shared" si="80"/>
        <v>MDF-Man-0958/15</v>
      </c>
      <c r="C999" s="12" t="str">
        <f t="shared" si="81"/>
        <v>13.002.000719.SEI -PINI</v>
      </c>
      <c r="D999" s="17" t="s">
        <v>881</v>
      </c>
      <c r="E999" s="16" t="s">
        <v>1</v>
      </c>
      <c r="F999" s="110">
        <v>52</v>
      </c>
      <c r="G999" s="12"/>
      <c r="H999" s="254"/>
      <c r="I999" s="90">
        <f t="shared" si="82"/>
        <v>0</v>
      </c>
      <c r="J999" s="90">
        <v>54.07</v>
      </c>
      <c r="K999" s="227" t="e">
        <f>VLOOKUP(D999,#REF!,2,FALSE)</f>
        <v>#REF!</v>
      </c>
      <c r="L999" s="47"/>
      <c r="M999" s="33" t="s">
        <v>7753</v>
      </c>
      <c r="N999" s="47" t="str">
        <f t="shared" si="83"/>
        <v>13.002.000719.SEI -PINI</v>
      </c>
      <c r="O999" s="47"/>
      <c r="P999" t="str">
        <f t="shared" si="84"/>
        <v>MDF-Man-0958/15</v>
      </c>
      <c r="R999" s="178">
        <v>42.964378510080003</v>
      </c>
      <c r="T999" s="62" t="s">
        <v>5459</v>
      </c>
    </row>
    <row r="1000" spans="1:20" ht="27" customHeight="1">
      <c r="A1000" s="207" t="s">
        <v>3211</v>
      </c>
      <c r="B1000" s="13" t="str">
        <f t="shared" ref="B1000:B1063" si="85">P1000</f>
        <v>MDF-Man-0959/15</v>
      </c>
      <c r="C1000" s="12" t="str">
        <f t="shared" ref="C1000:C1063" si="86">N1000</f>
        <v>13.002.000720.SEII -PINI</v>
      </c>
      <c r="D1000" s="17" t="s">
        <v>882</v>
      </c>
      <c r="E1000" s="16" t="s">
        <v>1</v>
      </c>
      <c r="F1000" s="110">
        <v>53</v>
      </c>
      <c r="G1000" s="12"/>
      <c r="H1000" s="254"/>
      <c r="I1000" s="90">
        <f t="shared" si="82"/>
        <v>0</v>
      </c>
      <c r="J1000" s="90">
        <v>5.42</v>
      </c>
      <c r="K1000" s="227" t="e">
        <f>VLOOKUP(D1000,#REF!,2,FALSE)</f>
        <v>#REF!</v>
      </c>
      <c r="L1000" s="47"/>
      <c r="M1000" s="33" t="s">
        <v>7971</v>
      </c>
      <c r="N1000" s="47" t="str">
        <f t="shared" si="83"/>
        <v>13.002.000720.SEII -PINI</v>
      </c>
      <c r="O1000" s="47"/>
      <c r="P1000" t="str">
        <f t="shared" si="84"/>
        <v>MDF-Man-0959/15</v>
      </c>
      <c r="R1000" s="178">
        <v>4.3106325744999996</v>
      </c>
      <c r="T1000" s="62" t="s">
        <v>5460</v>
      </c>
    </row>
    <row r="1001" spans="1:20" ht="27" customHeight="1">
      <c r="A1001" s="207" t="s">
        <v>3212</v>
      </c>
      <c r="B1001" s="13" t="str">
        <f t="shared" si="85"/>
        <v>MDF-Man-0960/15</v>
      </c>
      <c r="C1001" s="12" t="str">
        <f t="shared" si="86"/>
        <v>13.002.000721.SEI -PINI</v>
      </c>
      <c r="D1001" s="17" t="s">
        <v>883</v>
      </c>
      <c r="E1001" s="16" t="s">
        <v>1</v>
      </c>
      <c r="F1001" s="110">
        <v>58</v>
      </c>
      <c r="G1001" s="12"/>
      <c r="H1001" s="254"/>
      <c r="I1001" s="90">
        <f t="shared" si="82"/>
        <v>0</v>
      </c>
      <c r="J1001" s="90">
        <v>36.020000000000003</v>
      </c>
      <c r="K1001" s="227" t="e">
        <f>VLOOKUP(D1001,#REF!,2,FALSE)</f>
        <v>#REF!</v>
      </c>
      <c r="L1001" s="47"/>
      <c r="M1001" s="33" t="s">
        <v>7754</v>
      </c>
      <c r="N1001" s="47" t="str">
        <f t="shared" si="83"/>
        <v>13.002.000721.SEI -PINI</v>
      </c>
      <c r="O1001" s="47"/>
      <c r="P1001" t="str">
        <f t="shared" si="84"/>
        <v>MDF-Man-0960/15</v>
      </c>
      <c r="R1001" s="178">
        <v>28.626958027240001</v>
      </c>
      <c r="T1001" s="62" t="s">
        <v>5461</v>
      </c>
    </row>
    <row r="1002" spans="1:20" ht="27" customHeight="1">
      <c r="A1002" s="207" t="s">
        <v>3213</v>
      </c>
      <c r="B1002" s="13" t="str">
        <f t="shared" si="85"/>
        <v>MDF-Man-0961/15</v>
      </c>
      <c r="C1002" s="12" t="str">
        <f t="shared" si="86"/>
        <v>13.002.000722.SEI -PINI</v>
      </c>
      <c r="D1002" s="17" t="s">
        <v>884</v>
      </c>
      <c r="E1002" s="16" t="s">
        <v>1</v>
      </c>
      <c r="F1002" s="110">
        <v>52</v>
      </c>
      <c r="G1002" s="12"/>
      <c r="H1002" s="254"/>
      <c r="I1002" s="90">
        <f t="shared" si="82"/>
        <v>0</v>
      </c>
      <c r="J1002" s="90">
        <v>32.86</v>
      </c>
      <c r="K1002" s="227" t="e">
        <f>VLOOKUP(D1002,#REF!,2,FALSE)</f>
        <v>#REF!</v>
      </c>
      <c r="L1002" s="47"/>
      <c r="M1002" s="33" t="s">
        <v>7755</v>
      </c>
      <c r="N1002" s="47" t="str">
        <f t="shared" si="83"/>
        <v>13.002.000722.SEI -PINI</v>
      </c>
      <c r="O1002" s="47"/>
      <c r="P1002" t="str">
        <f t="shared" si="84"/>
        <v>MDF-Man-0961/15</v>
      </c>
      <c r="R1002" s="178">
        <v>26.116345261759999</v>
      </c>
      <c r="T1002" s="62" t="s">
        <v>5462</v>
      </c>
    </row>
    <row r="1003" spans="1:20" ht="27" customHeight="1">
      <c r="A1003" s="207" t="s">
        <v>3214</v>
      </c>
      <c r="B1003" s="13" t="str">
        <f t="shared" si="85"/>
        <v>MDF-Man-0962/15</v>
      </c>
      <c r="C1003" s="12" t="str">
        <f t="shared" si="86"/>
        <v>13.002.000723.SEI -PINI</v>
      </c>
      <c r="D1003" s="17" t="s">
        <v>885</v>
      </c>
      <c r="E1003" s="16" t="s">
        <v>1</v>
      </c>
      <c r="F1003" s="110">
        <v>58</v>
      </c>
      <c r="G1003" s="12"/>
      <c r="H1003" s="254"/>
      <c r="I1003" s="90">
        <f t="shared" si="82"/>
        <v>0</v>
      </c>
      <c r="J1003" s="90">
        <v>10.86</v>
      </c>
      <c r="K1003" s="227" t="e">
        <f>VLOOKUP(D1003,#REF!,2,FALSE)</f>
        <v>#REF!</v>
      </c>
      <c r="L1003" s="47"/>
      <c r="M1003" s="33" t="s">
        <v>7756</v>
      </c>
      <c r="N1003" s="47" t="str">
        <f t="shared" si="83"/>
        <v>13.002.000723.SEI -PINI</v>
      </c>
      <c r="O1003" s="47"/>
      <c r="P1003" t="str">
        <f t="shared" si="84"/>
        <v>MDF-Man-0962/15</v>
      </c>
      <c r="R1003" s="178">
        <v>8.6268973657999997</v>
      </c>
      <c r="T1003" s="62" t="s">
        <v>5463</v>
      </c>
    </row>
    <row r="1004" spans="1:20" ht="27" customHeight="1">
      <c r="A1004" s="207" t="s">
        <v>3215</v>
      </c>
      <c r="B1004" s="13" t="str">
        <f t="shared" si="85"/>
        <v>MDF-Man-0963/15</v>
      </c>
      <c r="C1004" s="12" t="str">
        <f t="shared" si="86"/>
        <v>13.002.000724.SEI -PINI</v>
      </c>
      <c r="D1004" s="17" t="s">
        <v>886</v>
      </c>
      <c r="E1004" s="16" t="s">
        <v>1</v>
      </c>
      <c r="F1004" s="110">
        <v>58</v>
      </c>
      <c r="G1004" s="12"/>
      <c r="H1004" s="254"/>
      <c r="I1004" s="90">
        <f t="shared" si="82"/>
        <v>0</v>
      </c>
      <c r="J1004" s="90">
        <v>48.3</v>
      </c>
      <c r="K1004" s="227" t="e">
        <f>VLOOKUP(D1004,#REF!,2,FALSE)</f>
        <v>#REF!</v>
      </c>
      <c r="L1004" s="47"/>
      <c r="M1004" s="33" t="s">
        <v>7757</v>
      </c>
      <c r="N1004" s="47" t="str">
        <f t="shared" si="83"/>
        <v>13.002.000724.SEI -PINI</v>
      </c>
      <c r="O1004" s="47"/>
      <c r="P1004" t="str">
        <f t="shared" si="84"/>
        <v>MDF-Man-0963/15</v>
      </c>
      <c r="R1004" s="178">
        <v>38.382371999999997</v>
      </c>
      <c r="T1004" s="62" t="s">
        <v>5464</v>
      </c>
    </row>
    <row r="1005" spans="1:20" ht="27" customHeight="1">
      <c r="A1005" s="207" t="s">
        <v>3216</v>
      </c>
      <c r="B1005" s="13" t="str">
        <f t="shared" si="85"/>
        <v>MDF-Man-0964/15</v>
      </c>
      <c r="C1005" s="12" t="str">
        <f t="shared" si="86"/>
        <v>13.002.000725.SEI -PINI</v>
      </c>
      <c r="D1005" s="17" t="s">
        <v>887</v>
      </c>
      <c r="E1005" s="16" t="s">
        <v>1</v>
      </c>
      <c r="F1005" s="110">
        <v>46</v>
      </c>
      <c r="G1005" s="12"/>
      <c r="H1005" s="254"/>
      <c r="I1005" s="90">
        <f t="shared" si="82"/>
        <v>0</v>
      </c>
      <c r="J1005" s="90">
        <v>21.21</v>
      </c>
      <c r="K1005" s="227" t="e">
        <f>VLOOKUP(D1005,#REF!,2,FALSE)</f>
        <v>#REF!</v>
      </c>
      <c r="L1005" s="47"/>
      <c r="M1005" s="33" t="s">
        <v>7758</v>
      </c>
      <c r="N1005" s="47" t="str">
        <f t="shared" si="83"/>
        <v>13.002.000725.SEI -PINI</v>
      </c>
      <c r="O1005" s="47"/>
      <c r="P1005" t="str">
        <f t="shared" si="84"/>
        <v>MDF-Man-0964/15</v>
      </c>
      <c r="R1005" s="178">
        <v>16.857472563599998</v>
      </c>
      <c r="T1005" s="62" t="s">
        <v>5465</v>
      </c>
    </row>
    <row r="1006" spans="1:20" ht="27" customHeight="1">
      <c r="A1006" s="207" t="s">
        <v>3217</v>
      </c>
      <c r="B1006" s="13" t="str">
        <f t="shared" si="85"/>
        <v>MDF-Man-0965/15</v>
      </c>
      <c r="C1006" s="12" t="str">
        <f t="shared" si="86"/>
        <v>13.002.000726.SEI -PINI</v>
      </c>
      <c r="D1006" s="17" t="s">
        <v>888</v>
      </c>
      <c r="E1006" s="16" t="s">
        <v>1</v>
      </c>
      <c r="F1006" s="110">
        <v>47</v>
      </c>
      <c r="G1006" s="12"/>
      <c r="H1006" s="254"/>
      <c r="I1006" s="90">
        <f t="shared" si="82"/>
        <v>0</v>
      </c>
      <c r="J1006" s="90">
        <v>13.47</v>
      </c>
      <c r="K1006" s="227" t="e">
        <f>VLOOKUP(D1006,#REF!,2,FALSE)</f>
        <v>#REF!</v>
      </c>
      <c r="L1006" s="47"/>
      <c r="M1006" s="33" t="s">
        <v>7759</v>
      </c>
      <c r="N1006" s="47" t="str">
        <f t="shared" si="83"/>
        <v>13.002.000726.SEI -PINI</v>
      </c>
      <c r="O1006" s="47"/>
      <c r="P1006" t="str">
        <f t="shared" si="84"/>
        <v>MDF-Man-0965/15</v>
      </c>
      <c r="R1006" s="178">
        <v>10.701519017800001</v>
      </c>
      <c r="T1006" s="62" t="s">
        <v>5466</v>
      </c>
    </row>
    <row r="1007" spans="1:20" ht="27" customHeight="1">
      <c r="A1007" s="207" t="s">
        <v>3218</v>
      </c>
      <c r="B1007" s="13" t="str">
        <f t="shared" si="85"/>
        <v>MDF-Man-0966/15</v>
      </c>
      <c r="C1007" s="12" t="str">
        <f t="shared" si="86"/>
        <v>13.002.000727.SEI -PINI</v>
      </c>
      <c r="D1007" s="17" t="s">
        <v>889</v>
      </c>
      <c r="E1007" s="16" t="s">
        <v>1</v>
      </c>
      <c r="F1007" s="110">
        <v>42</v>
      </c>
      <c r="G1007" s="12"/>
      <c r="H1007" s="254"/>
      <c r="I1007" s="90">
        <f t="shared" si="82"/>
        <v>0</v>
      </c>
      <c r="J1007" s="90">
        <v>10.14</v>
      </c>
      <c r="K1007" s="227" t="e">
        <f>VLOOKUP(D1007,#REF!,2,FALSE)</f>
        <v>#REF!</v>
      </c>
      <c r="L1007" s="47"/>
      <c r="M1007" s="33" t="s">
        <v>7760</v>
      </c>
      <c r="N1007" s="47" t="str">
        <f t="shared" si="83"/>
        <v>13.002.000727.SEI -PINI</v>
      </c>
      <c r="O1007" s="47"/>
      <c r="P1007" t="str">
        <f t="shared" si="84"/>
        <v>MDF-Man-0966/15</v>
      </c>
      <c r="R1007" s="178">
        <v>8.0604205668699986</v>
      </c>
      <c r="T1007" s="62" t="s">
        <v>5467</v>
      </c>
    </row>
    <row r="1008" spans="1:20" ht="27" customHeight="1">
      <c r="A1008" s="207" t="s">
        <v>3219</v>
      </c>
      <c r="B1008" s="13" t="str">
        <f t="shared" si="85"/>
        <v>MDF-Man-0967/15</v>
      </c>
      <c r="C1008" s="12" t="str">
        <f t="shared" si="86"/>
        <v>13.002.000728.SEI -PINI</v>
      </c>
      <c r="D1008" s="17" t="s">
        <v>890</v>
      </c>
      <c r="E1008" s="16" t="s">
        <v>1</v>
      </c>
      <c r="F1008" s="110">
        <v>55</v>
      </c>
      <c r="G1008" s="12"/>
      <c r="H1008" s="254"/>
      <c r="I1008" s="90">
        <f t="shared" si="82"/>
        <v>0</v>
      </c>
      <c r="J1008" s="90">
        <v>44.12</v>
      </c>
      <c r="K1008" s="227" t="e">
        <f>VLOOKUP(D1008,#REF!,2,FALSE)</f>
        <v>#REF!</v>
      </c>
      <c r="L1008" s="47"/>
      <c r="M1008" s="33" t="s">
        <v>7761</v>
      </c>
      <c r="N1008" s="47" t="str">
        <f t="shared" si="83"/>
        <v>13.002.000728.SEI -PINI</v>
      </c>
      <c r="O1008" s="47"/>
      <c r="P1008" t="str">
        <f t="shared" si="84"/>
        <v>MDF-Man-0967/15</v>
      </c>
      <c r="R1008" s="178">
        <v>35.058999999999997</v>
      </c>
      <c r="T1008" s="62" t="s">
        <v>5468</v>
      </c>
    </row>
    <row r="1009" spans="1:20" ht="27" customHeight="1">
      <c r="A1009" s="207" t="s">
        <v>3220</v>
      </c>
      <c r="B1009" s="13" t="str">
        <f t="shared" si="85"/>
        <v>MDF-Man-0968/15</v>
      </c>
      <c r="C1009" s="12" t="str">
        <f t="shared" si="86"/>
        <v>13.002.000729.SEI -PINI</v>
      </c>
      <c r="D1009" s="17" t="s">
        <v>891</v>
      </c>
      <c r="E1009" s="16" t="s">
        <v>1</v>
      </c>
      <c r="F1009" s="110">
        <v>2</v>
      </c>
      <c r="G1009" s="12"/>
      <c r="H1009" s="254"/>
      <c r="I1009" s="90">
        <f t="shared" si="82"/>
        <v>0</v>
      </c>
      <c r="J1009" s="90">
        <v>449.86</v>
      </c>
      <c r="K1009" s="227" t="e">
        <f>VLOOKUP(D1009,#REF!,2,FALSE)</f>
        <v>#REF!</v>
      </c>
      <c r="L1009" s="47"/>
      <c r="M1009" s="33" t="s">
        <v>7762</v>
      </c>
      <c r="N1009" s="47" t="str">
        <f t="shared" si="83"/>
        <v>13.002.000729.SEI -PINI</v>
      </c>
      <c r="O1009" s="47"/>
      <c r="P1009" t="str">
        <f t="shared" si="84"/>
        <v>MDF-Man-0968/15</v>
      </c>
      <c r="R1009" s="178">
        <v>357.48480353567999</v>
      </c>
      <c r="T1009" s="62" t="s">
        <v>5469</v>
      </c>
    </row>
    <row r="1010" spans="1:20" ht="27" customHeight="1">
      <c r="A1010" s="207" t="s">
        <v>3221</v>
      </c>
      <c r="B1010" s="13" t="str">
        <f t="shared" si="85"/>
        <v>MDF-Man-0969/15</v>
      </c>
      <c r="C1010" s="12" t="str">
        <f t="shared" si="86"/>
        <v>13.002.000730.SEI -PINI</v>
      </c>
      <c r="D1010" s="17" t="s">
        <v>892</v>
      </c>
      <c r="E1010" s="16" t="s">
        <v>1</v>
      </c>
      <c r="F1010" s="110">
        <v>46</v>
      </c>
      <c r="G1010" s="12"/>
      <c r="H1010" s="254"/>
      <c r="I1010" s="90">
        <f t="shared" si="82"/>
        <v>0</v>
      </c>
      <c r="J1010" s="90">
        <v>20.25</v>
      </c>
      <c r="K1010" s="227" t="e">
        <f>VLOOKUP(D1010,#REF!,2,FALSE)</f>
        <v>#REF!</v>
      </c>
      <c r="L1010" s="47"/>
      <c r="M1010" s="33" t="s">
        <v>7763</v>
      </c>
      <c r="N1010" s="47" t="str">
        <f t="shared" si="83"/>
        <v>13.002.000730.SEI -PINI</v>
      </c>
      <c r="O1010" s="47"/>
      <c r="P1010" t="str">
        <f t="shared" si="84"/>
        <v>MDF-Man-0969/15</v>
      </c>
      <c r="R1010" s="178">
        <v>16.0926762</v>
      </c>
      <c r="T1010" s="62" t="s">
        <v>5470</v>
      </c>
    </row>
    <row r="1011" spans="1:20" ht="27" customHeight="1">
      <c r="A1011" s="207" t="s">
        <v>3222</v>
      </c>
      <c r="B1011" s="13" t="str">
        <f t="shared" si="85"/>
        <v>MDF-Man-0970/15</v>
      </c>
      <c r="C1011" s="12" t="str">
        <f t="shared" si="86"/>
        <v>13.002.000731.SEI -PINI</v>
      </c>
      <c r="D1011" s="17" t="s">
        <v>893</v>
      </c>
      <c r="E1011" s="16" t="s">
        <v>1</v>
      </c>
      <c r="F1011" s="110">
        <v>46</v>
      </c>
      <c r="G1011" s="12"/>
      <c r="H1011" s="254"/>
      <c r="I1011" s="90">
        <f t="shared" si="82"/>
        <v>0</v>
      </c>
      <c r="J1011" s="90">
        <v>28.18</v>
      </c>
      <c r="K1011" s="227" t="e">
        <f>VLOOKUP(D1011,#REF!,2,FALSE)</f>
        <v>#REF!</v>
      </c>
      <c r="L1011" s="47"/>
      <c r="M1011" s="33" t="s">
        <v>7764</v>
      </c>
      <c r="N1011" s="47" t="str">
        <f t="shared" si="83"/>
        <v>13.002.000731.SEI -PINI</v>
      </c>
      <c r="O1011" s="47"/>
      <c r="P1011" t="str">
        <f t="shared" si="84"/>
        <v>MDF-Man-0970/15</v>
      </c>
      <c r="R1011" s="178">
        <v>22.392171735999998</v>
      </c>
      <c r="T1011" s="62" t="s">
        <v>5471</v>
      </c>
    </row>
    <row r="1012" spans="1:20" ht="27" customHeight="1">
      <c r="A1012" s="207" t="s">
        <v>3223</v>
      </c>
      <c r="B1012" s="13" t="str">
        <f t="shared" si="85"/>
        <v>MDF-Man-0971/15</v>
      </c>
      <c r="C1012" s="12" t="str">
        <f t="shared" si="86"/>
        <v>13.002.000732.SEI -PINI</v>
      </c>
      <c r="D1012" s="17" t="s">
        <v>894</v>
      </c>
      <c r="E1012" s="16" t="s">
        <v>1</v>
      </c>
      <c r="F1012" s="110">
        <v>42</v>
      </c>
      <c r="G1012" s="12"/>
      <c r="H1012" s="254"/>
      <c r="I1012" s="90">
        <f t="shared" si="82"/>
        <v>0</v>
      </c>
      <c r="J1012" s="90">
        <v>85.05</v>
      </c>
      <c r="K1012" s="227" t="e">
        <f>VLOOKUP(D1012,#REF!,2,FALSE)</f>
        <v>#REF!</v>
      </c>
      <c r="L1012" s="47"/>
      <c r="M1012" s="33" t="s">
        <v>7765</v>
      </c>
      <c r="N1012" s="47" t="str">
        <f t="shared" si="83"/>
        <v>13.002.000732.SEI -PINI</v>
      </c>
      <c r="O1012" s="47"/>
      <c r="P1012" t="str">
        <f t="shared" si="84"/>
        <v>MDF-Man-0971/15</v>
      </c>
      <c r="R1012" s="178">
        <v>67.589201734</v>
      </c>
      <c r="T1012" s="62" t="s">
        <v>5472</v>
      </c>
    </row>
    <row r="1013" spans="1:20" ht="27" customHeight="1">
      <c r="A1013" s="207" t="s">
        <v>3224</v>
      </c>
      <c r="B1013" s="13" t="str">
        <f t="shared" si="85"/>
        <v>MDF-Man-0972/15</v>
      </c>
      <c r="C1013" s="12" t="str">
        <f t="shared" si="86"/>
        <v>13.002.000733.SEI -PINI</v>
      </c>
      <c r="D1013" s="17" t="s">
        <v>895</v>
      </c>
      <c r="E1013" s="16" t="s">
        <v>1</v>
      </c>
      <c r="F1013" s="110">
        <v>25</v>
      </c>
      <c r="G1013" s="12"/>
      <c r="H1013" s="254"/>
      <c r="I1013" s="90">
        <f t="shared" si="82"/>
        <v>0</v>
      </c>
      <c r="J1013" s="90">
        <v>98.48</v>
      </c>
      <c r="K1013" s="227" t="e">
        <f>VLOOKUP(D1013,#REF!,2,FALSE)</f>
        <v>#REF!</v>
      </c>
      <c r="L1013" s="47"/>
      <c r="M1013" s="33" t="s">
        <v>7766</v>
      </c>
      <c r="N1013" s="47" t="str">
        <f t="shared" si="83"/>
        <v>13.002.000733.SEI -PINI</v>
      </c>
      <c r="O1013" s="47"/>
      <c r="P1013" t="str">
        <f t="shared" si="84"/>
        <v>MDF-Man-0972/15</v>
      </c>
      <c r="R1013" s="178">
        <v>78.25566169199999</v>
      </c>
      <c r="T1013" s="62" t="s">
        <v>5473</v>
      </c>
    </row>
    <row r="1014" spans="1:20" ht="27" customHeight="1">
      <c r="A1014" s="207" t="s">
        <v>3225</v>
      </c>
      <c r="B1014" s="13" t="str">
        <f t="shared" si="85"/>
        <v>MDF-Man-0973/15</v>
      </c>
      <c r="C1014" s="12" t="str">
        <f t="shared" si="86"/>
        <v>13.002.000734.SEI -PINI</v>
      </c>
      <c r="D1014" s="17" t="s">
        <v>896</v>
      </c>
      <c r="E1014" s="16" t="s">
        <v>1</v>
      </c>
      <c r="F1014" s="110">
        <v>55</v>
      </c>
      <c r="G1014" s="12"/>
      <c r="H1014" s="254"/>
      <c r="I1014" s="90">
        <f t="shared" si="82"/>
        <v>0</v>
      </c>
      <c r="J1014" s="90">
        <v>41.34</v>
      </c>
      <c r="K1014" s="227" t="e">
        <f>VLOOKUP(D1014,#REF!,2,FALSE)</f>
        <v>#REF!</v>
      </c>
      <c r="L1014" s="47"/>
      <c r="M1014" s="33" t="s">
        <v>7767</v>
      </c>
      <c r="N1014" s="47" t="str">
        <f t="shared" si="83"/>
        <v>13.002.000734.SEI -PINI</v>
      </c>
      <c r="O1014" s="47"/>
      <c r="P1014" t="str">
        <f t="shared" si="84"/>
        <v>MDF-Man-0973/15</v>
      </c>
      <c r="R1014" s="178">
        <v>32.854396543</v>
      </c>
      <c r="T1014" s="62" t="s">
        <v>5474</v>
      </c>
    </row>
    <row r="1015" spans="1:20" ht="27" customHeight="1">
      <c r="A1015" s="207" t="s">
        <v>3226</v>
      </c>
      <c r="B1015" s="13" t="str">
        <f t="shared" si="85"/>
        <v>MDF-Man-0974/15</v>
      </c>
      <c r="C1015" s="12" t="str">
        <f t="shared" si="86"/>
        <v>13.002.000735.SEI -PINI</v>
      </c>
      <c r="D1015" s="17" t="s">
        <v>897</v>
      </c>
      <c r="E1015" s="16" t="s">
        <v>1</v>
      </c>
      <c r="F1015" s="110">
        <v>55</v>
      </c>
      <c r="G1015" s="12"/>
      <c r="H1015" s="254"/>
      <c r="I1015" s="90">
        <f t="shared" si="82"/>
        <v>0</v>
      </c>
      <c r="J1015" s="90">
        <v>24.64</v>
      </c>
      <c r="K1015" s="227" t="e">
        <f>VLOOKUP(D1015,#REF!,2,FALSE)</f>
        <v>#REF!</v>
      </c>
      <c r="L1015" s="47"/>
      <c r="M1015" s="33" t="s">
        <v>7768</v>
      </c>
      <c r="N1015" s="47" t="str">
        <f t="shared" si="83"/>
        <v>13.002.000735.SEI -PINI</v>
      </c>
      <c r="O1015" s="47"/>
      <c r="P1015" t="str">
        <f t="shared" si="84"/>
        <v>MDF-Man-0974/15</v>
      </c>
      <c r="R1015" s="178">
        <v>19.578574866919997</v>
      </c>
      <c r="T1015" s="62" t="s">
        <v>5475</v>
      </c>
    </row>
    <row r="1016" spans="1:20" ht="27" customHeight="1">
      <c r="A1016" s="207" t="s">
        <v>3227</v>
      </c>
      <c r="B1016" s="13" t="str">
        <f t="shared" si="85"/>
        <v>MDF-Man-0975/15</v>
      </c>
      <c r="C1016" s="12" t="str">
        <f t="shared" si="86"/>
        <v>13.002.000736.SEI -PINI</v>
      </c>
      <c r="D1016" s="17" t="s">
        <v>898</v>
      </c>
      <c r="E1016" s="16" t="s">
        <v>1</v>
      </c>
      <c r="F1016" s="110">
        <v>30</v>
      </c>
      <c r="G1016" s="12"/>
      <c r="H1016" s="254"/>
      <c r="I1016" s="90">
        <f t="shared" si="82"/>
        <v>0</v>
      </c>
      <c r="J1016" s="90">
        <v>50.32</v>
      </c>
      <c r="K1016" s="227" t="e">
        <f>VLOOKUP(D1016,#REF!,2,FALSE)</f>
        <v>#REF!</v>
      </c>
      <c r="L1016" s="47"/>
      <c r="M1016" s="33" t="s">
        <v>7769</v>
      </c>
      <c r="N1016" s="47" t="str">
        <f t="shared" si="83"/>
        <v>13.002.000736.SEI -PINI</v>
      </c>
      <c r="O1016" s="47"/>
      <c r="P1016" t="str">
        <f t="shared" si="84"/>
        <v>MDF-Man-0975/15</v>
      </c>
      <c r="R1016" s="178">
        <v>39.989859131799996</v>
      </c>
      <c r="T1016" s="62" t="s">
        <v>5476</v>
      </c>
    </row>
    <row r="1017" spans="1:20" ht="27" customHeight="1">
      <c r="A1017" s="207" t="s">
        <v>3228</v>
      </c>
      <c r="B1017" s="13" t="str">
        <f t="shared" si="85"/>
        <v>MDF-Man-0976/15</v>
      </c>
      <c r="C1017" s="12" t="str">
        <f t="shared" si="86"/>
        <v>13.002.000737.SEI -PINI</v>
      </c>
      <c r="D1017" s="17" t="s">
        <v>899</v>
      </c>
      <c r="E1017" s="16" t="s">
        <v>1</v>
      </c>
      <c r="F1017" s="110">
        <v>15</v>
      </c>
      <c r="G1017" s="12"/>
      <c r="H1017" s="254"/>
      <c r="I1017" s="90">
        <f t="shared" ref="I1017:I1080" si="87">ROUND(G1017,2)</f>
        <v>0</v>
      </c>
      <c r="J1017" s="90">
        <v>98.85</v>
      </c>
      <c r="K1017" s="227" t="e">
        <f>VLOOKUP(D1017,#REF!,2,FALSE)</f>
        <v>#REF!</v>
      </c>
      <c r="L1017" s="47"/>
      <c r="M1017" s="33" t="s">
        <v>7770</v>
      </c>
      <c r="N1017" s="47" t="str">
        <f t="shared" si="83"/>
        <v>13.002.000737.SEI -PINI</v>
      </c>
      <c r="O1017" s="47"/>
      <c r="P1017" t="str">
        <f t="shared" si="84"/>
        <v>MDF-Man-0976/15</v>
      </c>
      <c r="R1017" s="178">
        <v>78.553082412639981</v>
      </c>
      <c r="T1017" s="62" t="s">
        <v>5477</v>
      </c>
    </row>
    <row r="1018" spans="1:20" ht="27" customHeight="1">
      <c r="A1018" s="207" t="s">
        <v>3229</v>
      </c>
      <c r="B1018" s="13" t="str">
        <f t="shared" si="85"/>
        <v>MDF-Man-0977/15</v>
      </c>
      <c r="C1018" s="12" t="str">
        <f t="shared" si="86"/>
        <v>13.002.000738.SEI -PINI</v>
      </c>
      <c r="D1018" s="17" t="s">
        <v>900</v>
      </c>
      <c r="E1018" s="16" t="s">
        <v>1</v>
      </c>
      <c r="F1018" s="110">
        <v>10</v>
      </c>
      <c r="G1018" s="12"/>
      <c r="H1018" s="254"/>
      <c r="I1018" s="90">
        <f t="shared" si="87"/>
        <v>0</v>
      </c>
      <c r="J1018" s="90">
        <v>204.09</v>
      </c>
      <c r="K1018" s="227" t="e">
        <f>VLOOKUP(D1018,#REF!,2,FALSE)</f>
        <v>#REF!</v>
      </c>
      <c r="L1018" s="47"/>
      <c r="M1018" s="33" t="s">
        <v>7771</v>
      </c>
      <c r="N1018" s="47" t="str">
        <f t="shared" si="83"/>
        <v>13.002.000738.SEI -PINI</v>
      </c>
      <c r="O1018" s="47"/>
      <c r="P1018" t="str">
        <f t="shared" si="84"/>
        <v>MDF-Man-0977/15</v>
      </c>
      <c r="R1018" s="178">
        <v>162.18035020744</v>
      </c>
      <c r="T1018" s="62" t="s">
        <v>5478</v>
      </c>
    </row>
    <row r="1019" spans="1:20" ht="27" customHeight="1">
      <c r="A1019" s="207" t="s">
        <v>3230</v>
      </c>
      <c r="B1019" s="13" t="str">
        <f t="shared" si="85"/>
        <v>MDF-Man-0978/15</v>
      </c>
      <c r="C1019" s="12" t="str">
        <f t="shared" si="86"/>
        <v>13.002.000739.SEI -PINI</v>
      </c>
      <c r="D1019" s="17" t="s">
        <v>901</v>
      </c>
      <c r="E1019" s="16" t="s">
        <v>1</v>
      </c>
      <c r="F1019" s="110">
        <v>55</v>
      </c>
      <c r="G1019" s="12"/>
      <c r="H1019" s="254"/>
      <c r="I1019" s="90">
        <f t="shared" si="87"/>
        <v>0</v>
      </c>
      <c r="J1019" s="90">
        <v>17.82</v>
      </c>
      <c r="K1019" s="227" t="e">
        <f>VLOOKUP(D1019,#REF!,2,FALSE)</f>
        <v>#REF!</v>
      </c>
      <c r="L1019" s="47"/>
      <c r="M1019" s="33" t="s">
        <v>7772</v>
      </c>
      <c r="N1019" s="47" t="str">
        <f t="shared" si="83"/>
        <v>13.002.000739.SEI -PINI</v>
      </c>
      <c r="O1019" s="47"/>
      <c r="P1019" t="str">
        <f t="shared" si="84"/>
        <v>MDF-Man-0978/15</v>
      </c>
      <c r="R1019" s="178">
        <v>14.156930918499999</v>
      </c>
      <c r="T1019" s="62" t="s">
        <v>5479</v>
      </c>
    </row>
    <row r="1020" spans="1:20" ht="27" customHeight="1">
      <c r="A1020" s="207" t="s">
        <v>3231</v>
      </c>
      <c r="B1020" s="13" t="str">
        <f t="shared" si="85"/>
        <v>MDF-Man-0979/15</v>
      </c>
      <c r="C1020" s="12" t="str">
        <f t="shared" si="86"/>
        <v>13.002.000740.SEI -PINI</v>
      </c>
      <c r="D1020" s="17" t="s">
        <v>902</v>
      </c>
      <c r="E1020" s="16" t="s">
        <v>1</v>
      </c>
      <c r="F1020" s="110">
        <v>62</v>
      </c>
      <c r="G1020" s="12"/>
      <c r="H1020" s="254"/>
      <c r="I1020" s="90">
        <f t="shared" si="87"/>
        <v>0</v>
      </c>
      <c r="J1020" s="90">
        <v>10.45</v>
      </c>
      <c r="K1020" s="227" t="e">
        <f>VLOOKUP(D1020,#REF!,2,FALSE)</f>
        <v>#REF!</v>
      </c>
      <c r="L1020" s="47"/>
      <c r="M1020" s="33" t="s">
        <v>7773</v>
      </c>
      <c r="N1020" s="47" t="str">
        <f t="shared" si="83"/>
        <v>13.002.000740.SEI -PINI</v>
      </c>
      <c r="O1020" s="47"/>
      <c r="P1020" t="str">
        <f t="shared" si="84"/>
        <v>MDF-Man-0979/15</v>
      </c>
      <c r="R1020" s="178">
        <v>8.3019033180899999</v>
      </c>
      <c r="T1020" s="62" t="s">
        <v>5480</v>
      </c>
    </row>
    <row r="1021" spans="1:20" ht="27" customHeight="1">
      <c r="A1021" s="207" t="s">
        <v>3232</v>
      </c>
      <c r="B1021" s="13" t="str">
        <f t="shared" si="85"/>
        <v>MDF-Man-0980/15</v>
      </c>
      <c r="C1021" s="12" t="str">
        <f t="shared" si="86"/>
        <v>13.002.000741.SEI -PINI</v>
      </c>
      <c r="D1021" s="17" t="s">
        <v>903</v>
      </c>
      <c r="E1021" s="16" t="s">
        <v>1</v>
      </c>
      <c r="F1021" s="110">
        <v>63</v>
      </c>
      <c r="G1021" s="12"/>
      <c r="H1021" s="254"/>
      <c r="I1021" s="90">
        <f t="shared" si="87"/>
        <v>0</v>
      </c>
      <c r="J1021" s="90">
        <v>22.12</v>
      </c>
      <c r="K1021" s="227" t="e">
        <f>VLOOKUP(D1021,#REF!,2,FALSE)</f>
        <v>#REF!</v>
      </c>
      <c r="L1021" s="47"/>
      <c r="M1021" s="33" t="s">
        <v>7774</v>
      </c>
      <c r="N1021" s="47" t="str">
        <f t="shared" si="83"/>
        <v>13.002.000741.SEI -PINI</v>
      </c>
      <c r="O1021" s="47"/>
      <c r="P1021" t="str">
        <f t="shared" si="84"/>
        <v>MDF-Man-0980/15</v>
      </c>
      <c r="R1021" s="178">
        <v>17.580333786419999</v>
      </c>
      <c r="T1021" s="62" t="s">
        <v>5481</v>
      </c>
    </row>
    <row r="1022" spans="1:20" ht="27" customHeight="1">
      <c r="A1022" s="207" t="s">
        <v>3233</v>
      </c>
      <c r="B1022" s="13" t="str">
        <f t="shared" si="85"/>
        <v>MDF-Man-0981/15</v>
      </c>
      <c r="C1022" s="12" t="str">
        <f t="shared" si="86"/>
        <v>13.002.000742.SEI -PINI</v>
      </c>
      <c r="D1022" s="17" t="s">
        <v>904</v>
      </c>
      <c r="E1022" s="16" t="s">
        <v>1</v>
      </c>
      <c r="F1022" s="110">
        <v>65</v>
      </c>
      <c r="G1022" s="12"/>
      <c r="H1022" s="254"/>
      <c r="I1022" s="90">
        <f t="shared" si="87"/>
        <v>0</v>
      </c>
      <c r="J1022" s="90">
        <v>21.01</v>
      </c>
      <c r="K1022" s="227" t="e">
        <f>VLOOKUP(D1022,#REF!,2,FALSE)</f>
        <v>#REF!</v>
      </c>
      <c r="L1022" s="47"/>
      <c r="M1022" s="33" t="s">
        <v>7775</v>
      </c>
      <c r="N1022" s="47" t="str">
        <f t="shared" si="83"/>
        <v>13.002.000742.SEI -PINI</v>
      </c>
      <c r="O1022" s="47"/>
      <c r="P1022" t="str">
        <f t="shared" si="84"/>
        <v>MDF-Man-0981/15</v>
      </c>
      <c r="R1022" s="178">
        <v>16.697472563599998</v>
      </c>
      <c r="T1022" s="62" t="s">
        <v>5482</v>
      </c>
    </row>
    <row r="1023" spans="1:20" ht="27" customHeight="1">
      <c r="A1023" s="207" t="s">
        <v>3234</v>
      </c>
      <c r="B1023" s="13" t="str">
        <f t="shared" si="85"/>
        <v>MDF-Man-0982/15</v>
      </c>
      <c r="C1023" s="12" t="str">
        <f t="shared" si="86"/>
        <v>13.002.000743.SEI -PINI</v>
      </c>
      <c r="D1023" s="17" t="s">
        <v>905</v>
      </c>
      <c r="E1023" s="16" t="s">
        <v>1</v>
      </c>
      <c r="F1023" s="110">
        <v>50</v>
      </c>
      <c r="G1023" s="12"/>
      <c r="H1023" s="254"/>
      <c r="I1023" s="90">
        <f t="shared" si="87"/>
        <v>0</v>
      </c>
      <c r="J1023" s="90">
        <v>46.48</v>
      </c>
      <c r="K1023" s="227" t="e">
        <f>VLOOKUP(D1023,#REF!,2,FALSE)</f>
        <v>#REF!</v>
      </c>
      <c r="L1023" s="47"/>
      <c r="M1023" s="33" t="s">
        <v>7776</v>
      </c>
      <c r="N1023" s="47" t="str">
        <f t="shared" si="83"/>
        <v>13.002.000743.SEI -PINI</v>
      </c>
      <c r="O1023" s="47"/>
      <c r="P1023" t="str">
        <f t="shared" si="84"/>
        <v>MDF-Man-0982/15</v>
      </c>
      <c r="R1023" s="178">
        <v>36.936864</v>
      </c>
      <c r="T1023" s="62" t="s">
        <v>5483</v>
      </c>
    </row>
    <row r="1024" spans="1:20" ht="27" customHeight="1">
      <c r="A1024" s="207" t="s">
        <v>3235</v>
      </c>
      <c r="B1024" s="13" t="str">
        <f t="shared" si="85"/>
        <v>MDF-Man-0983/15</v>
      </c>
      <c r="C1024" s="12" t="str">
        <f t="shared" si="86"/>
        <v>13.002.000744.SEI -PINI</v>
      </c>
      <c r="D1024" s="17" t="s">
        <v>906</v>
      </c>
      <c r="E1024" s="16" t="s">
        <v>1</v>
      </c>
      <c r="F1024" s="110">
        <v>18</v>
      </c>
      <c r="G1024" s="12"/>
      <c r="H1024" s="254"/>
      <c r="I1024" s="90">
        <f t="shared" si="87"/>
        <v>0</v>
      </c>
      <c r="J1024" s="90">
        <v>82.21</v>
      </c>
      <c r="K1024" s="227" t="e">
        <f>VLOOKUP(D1024,#REF!,2,FALSE)</f>
        <v>#REF!</v>
      </c>
      <c r="L1024" s="47"/>
      <c r="M1024" s="33" t="s">
        <v>7777</v>
      </c>
      <c r="N1024" s="47" t="str">
        <f t="shared" si="83"/>
        <v>13.002.000744.SEI -PINI</v>
      </c>
      <c r="O1024" s="47"/>
      <c r="P1024" t="str">
        <f t="shared" si="84"/>
        <v>MDF-Man-0983/15</v>
      </c>
      <c r="R1024" s="178">
        <v>65.325649815999995</v>
      </c>
      <c r="T1024" s="62" t="s">
        <v>5484</v>
      </c>
    </row>
    <row r="1025" spans="1:20" ht="27" customHeight="1">
      <c r="A1025" s="207" t="s">
        <v>3236</v>
      </c>
      <c r="B1025" s="13" t="str">
        <f t="shared" si="85"/>
        <v>MDF-Man-0984/15</v>
      </c>
      <c r="C1025" s="12" t="str">
        <f t="shared" si="86"/>
        <v>13.002.000745.SEI -PINI</v>
      </c>
      <c r="D1025" s="17" t="s">
        <v>907</v>
      </c>
      <c r="E1025" s="16" t="s">
        <v>1</v>
      </c>
      <c r="F1025" s="110">
        <v>58</v>
      </c>
      <c r="G1025" s="12"/>
      <c r="H1025" s="254"/>
      <c r="I1025" s="90">
        <f t="shared" si="87"/>
        <v>0</v>
      </c>
      <c r="J1025" s="90">
        <v>24.44</v>
      </c>
      <c r="K1025" s="227" t="e">
        <f>VLOOKUP(D1025,#REF!,2,FALSE)</f>
        <v>#REF!</v>
      </c>
      <c r="L1025" s="47"/>
      <c r="M1025" s="33" t="s">
        <v>7778</v>
      </c>
      <c r="N1025" s="47" t="str">
        <f t="shared" si="83"/>
        <v>13.002.000745.SEI -PINI</v>
      </c>
      <c r="O1025" s="47"/>
      <c r="P1025" t="str">
        <f t="shared" si="84"/>
        <v>MDF-Man-0984/15</v>
      </c>
      <c r="R1025" s="178">
        <v>19.4183609</v>
      </c>
      <c r="T1025" s="62" t="s">
        <v>5485</v>
      </c>
    </row>
    <row r="1026" spans="1:20" ht="27" customHeight="1">
      <c r="A1026" s="207" t="s">
        <v>3237</v>
      </c>
      <c r="B1026" s="13" t="str">
        <f t="shared" si="85"/>
        <v>MDF-Man-0985/15</v>
      </c>
      <c r="C1026" s="12" t="str">
        <f t="shared" si="86"/>
        <v>13.002.000746.SEI -PINI</v>
      </c>
      <c r="D1026" s="17" t="s">
        <v>908</v>
      </c>
      <c r="E1026" s="16" t="s">
        <v>1</v>
      </c>
      <c r="F1026" s="110">
        <v>60</v>
      </c>
      <c r="G1026" s="12"/>
      <c r="H1026" s="254"/>
      <c r="I1026" s="90">
        <f t="shared" si="87"/>
        <v>0</v>
      </c>
      <c r="J1026" s="90">
        <v>23.2</v>
      </c>
      <c r="K1026" s="227" t="e">
        <f>VLOOKUP(D1026,#REF!,2,FALSE)</f>
        <v>#REF!</v>
      </c>
      <c r="L1026" s="47"/>
      <c r="M1026" s="33" t="s">
        <v>7779</v>
      </c>
      <c r="N1026" s="47" t="str">
        <f t="shared" si="83"/>
        <v>13.002.000746.SEI -PINI</v>
      </c>
      <c r="O1026" s="47"/>
      <c r="P1026" t="str">
        <f t="shared" si="84"/>
        <v>MDF-Man-0985/15</v>
      </c>
      <c r="R1026" s="178">
        <v>18.438360899999999</v>
      </c>
      <c r="T1026" s="62" t="s">
        <v>5486</v>
      </c>
    </row>
    <row r="1027" spans="1:20" ht="27" customHeight="1">
      <c r="A1027" s="207" t="s">
        <v>3238</v>
      </c>
      <c r="B1027" s="13" t="str">
        <f t="shared" si="85"/>
        <v>MDF-Man-0986/15</v>
      </c>
      <c r="C1027" s="12" t="str">
        <f t="shared" si="86"/>
        <v>13.002.000747.SEI -PINI</v>
      </c>
      <c r="D1027" s="17" t="s">
        <v>909</v>
      </c>
      <c r="E1027" s="16" t="s">
        <v>1</v>
      </c>
      <c r="F1027" s="110">
        <v>50</v>
      </c>
      <c r="G1027" s="12"/>
      <c r="H1027" s="254"/>
      <c r="I1027" s="90">
        <f t="shared" si="87"/>
        <v>0</v>
      </c>
      <c r="J1027" s="90">
        <v>22.5</v>
      </c>
      <c r="K1027" s="227" t="e">
        <f>VLOOKUP(D1027,#REF!,2,FALSE)</f>
        <v>#REF!</v>
      </c>
      <c r="L1027" s="47"/>
      <c r="M1027" s="33" t="s">
        <v>7780</v>
      </c>
      <c r="N1027" s="47" t="str">
        <f t="shared" si="83"/>
        <v>13.002.000747.SEI -PINI</v>
      </c>
      <c r="O1027" s="47"/>
      <c r="P1027" t="str">
        <f t="shared" si="84"/>
        <v>MDF-Man-0986/15</v>
      </c>
      <c r="R1027" s="178">
        <v>17.877797936699999</v>
      </c>
      <c r="T1027" s="62" t="s">
        <v>5487</v>
      </c>
    </row>
    <row r="1028" spans="1:20" ht="27" customHeight="1">
      <c r="A1028" s="207" t="s">
        <v>3239</v>
      </c>
      <c r="B1028" s="13" t="str">
        <f t="shared" si="85"/>
        <v>MDF-Man-0987/15</v>
      </c>
      <c r="C1028" s="12" t="str">
        <f t="shared" si="86"/>
        <v>13.002.000748.SEI -PINI</v>
      </c>
      <c r="D1028" s="17" t="s">
        <v>910</v>
      </c>
      <c r="E1028" s="16" t="s">
        <v>1</v>
      </c>
      <c r="F1028" s="110">
        <v>43</v>
      </c>
      <c r="G1028" s="12"/>
      <c r="H1028" s="254"/>
      <c r="I1028" s="90">
        <f t="shared" si="87"/>
        <v>0</v>
      </c>
      <c r="J1028" s="90">
        <v>24.36</v>
      </c>
      <c r="K1028" s="227" t="e">
        <f>VLOOKUP(D1028,#REF!,2,FALSE)</f>
        <v>#REF!</v>
      </c>
      <c r="L1028" s="47"/>
      <c r="M1028" s="33" t="s">
        <v>7781</v>
      </c>
      <c r="N1028" s="47" t="str">
        <f t="shared" si="83"/>
        <v>13.002.000748.SEI -PINI</v>
      </c>
      <c r="O1028" s="47"/>
      <c r="P1028" t="str">
        <f t="shared" si="84"/>
        <v>MDF-Man-0987/15</v>
      </c>
      <c r="R1028" s="178">
        <v>19.354063247999999</v>
      </c>
      <c r="T1028" s="62" t="s">
        <v>5488</v>
      </c>
    </row>
    <row r="1029" spans="1:20" ht="27" customHeight="1">
      <c r="A1029" s="207" t="s">
        <v>3240</v>
      </c>
      <c r="B1029" s="13" t="str">
        <f t="shared" si="85"/>
        <v>MDF-Man-0988/15</v>
      </c>
      <c r="C1029" s="12" t="str">
        <f t="shared" si="86"/>
        <v>13.002.000749.SEI -PINI</v>
      </c>
      <c r="D1029" s="17" t="s">
        <v>911</v>
      </c>
      <c r="E1029" s="16" t="s">
        <v>1</v>
      </c>
      <c r="F1029" s="110">
        <v>48</v>
      </c>
      <c r="G1029" s="12"/>
      <c r="H1029" s="254"/>
      <c r="I1029" s="90">
        <f t="shared" si="87"/>
        <v>0</v>
      </c>
      <c r="J1029" s="90">
        <v>23.66</v>
      </c>
      <c r="K1029" s="227" t="e">
        <f>VLOOKUP(D1029,#REF!,2,FALSE)</f>
        <v>#REF!</v>
      </c>
      <c r="L1029" s="47"/>
      <c r="M1029" s="33" t="s">
        <v>7782</v>
      </c>
      <c r="N1029" s="47" t="str">
        <f t="shared" si="83"/>
        <v>13.002.000749.SEI -PINI</v>
      </c>
      <c r="O1029" s="47"/>
      <c r="P1029" t="str">
        <f t="shared" si="84"/>
        <v>MDF-Man-0988/15</v>
      </c>
      <c r="R1029" s="178">
        <v>18.802767211999999</v>
      </c>
      <c r="T1029" s="62" t="s">
        <v>5489</v>
      </c>
    </row>
    <row r="1030" spans="1:20" ht="27" customHeight="1">
      <c r="A1030" s="207" t="s">
        <v>3241</v>
      </c>
      <c r="B1030" s="13" t="str">
        <f t="shared" si="85"/>
        <v>MDF-Man-0989/15</v>
      </c>
      <c r="C1030" s="12" t="str">
        <f t="shared" si="86"/>
        <v>13.002.000750.SEI -PINI</v>
      </c>
      <c r="D1030" s="17" t="s">
        <v>912</v>
      </c>
      <c r="E1030" s="16" t="s">
        <v>1</v>
      </c>
      <c r="F1030" s="110">
        <v>42</v>
      </c>
      <c r="G1030" s="12"/>
      <c r="H1030" s="254"/>
      <c r="I1030" s="90">
        <f t="shared" si="87"/>
        <v>0</v>
      </c>
      <c r="J1030" s="90">
        <v>58.14</v>
      </c>
      <c r="K1030" s="227" t="e">
        <f>VLOOKUP(D1030,#REF!,2,FALSE)</f>
        <v>#REF!</v>
      </c>
      <c r="L1030" s="47"/>
      <c r="M1030" s="33" t="s">
        <v>7783</v>
      </c>
      <c r="N1030" s="47" t="str">
        <f t="shared" si="83"/>
        <v>13.002.000750.SEI -PINI</v>
      </c>
      <c r="O1030" s="47"/>
      <c r="P1030" t="str">
        <f t="shared" si="84"/>
        <v>MDF-Man-0989/15</v>
      </c>
      <c r="R1030" s="178">
        <v>46.198803074239997</v>
      </c>
      <c r="T1030" s="62" t="s">
        <v>5490</v>
      </c>
    </row>
    <row r="1031" spans="1:20" ht="27" customHeight="1">
      <c r="A1031" s="207" t="s">
        <v>3242</v>
      </c>
      <c r="B1031" s="13" t="str">
        <f t="shared" si="85"/>
        <v>MDF-Man-0990/15</v>
      </c>
      <c r="C1031" s="12" t="str">
        <f t="shared" si="86"/>
        <v>13.002.000751.SEI -PINI</v>
      </c>
      <c r="D1031" s="17" t="s">
        <v>913</v>
      </c>
      <c r="E1031" s="16" t="s">
        <v>1</v>
      </c>
      <c r="F1031" s="110">
        <v>3</v>
      </c>
      <c r="G1031" s="12"/>
      <c r="H1031" s="254"/>
      <c r="I1031" s="90">
        <f t="shared" si="87"/>
        <v>0</v>
      </c>
      <c r="J1031" s="90">
        <v>597.69000000000005</v>
      </c>
      <c r="K1031" s="227" t="e">
        <f>VLOOKUP(D1031,#REF!,2,FALSE)</f>
        <v>#REF!</v>
      </c>
      <c r="L1031" s="47"/>
      <c r="M1031" s="33" t="s">
        <v>7784</v>
      </c>
      <c r="N1031" s="47" t="str">
        <f t="shared" si="83"/>
        <v>13.002.000751.SEI -PINI</v>
      </c>
      <c r="O1031" s="47"/>
      <c r="P1031" t="str">
        <f t="shared" si="84"/>
        <v>MDF-Man-0990/15</v>
      </c>
      <c r="R1031" s="178">
        <v>474.95765093855999</v>
      </c>
      <c r="T1031" s="62" t="s">
        <v>5491</v>
      </c>
    </row>
    <row r="1032" spans="1:20" ht="27" customHeight="1">
      <c r="A1032" s="207" t="s">
        <v>3243</v>
      </c>
      <c r="B1032" s="13" t="str">
        <f t="shared" si="85"/>
        <v>MDF-Man-0991/15</v>
      </c>
      <c r="C1032" s="12" t="str">
        <f t="shared" si="86"/>
        <v>13.002.000752.SEI -PINI</v>
      </c>
      <c r="D1032" s="17" t="s">
        <v>914</v>
      </c>
      <c r="E1032" s="16" t="s">
        <v>1</v>
      </c>
      <c r="F1032" s="110">
        <v>20</v>
      </c>
      <c r="G1032" s="12"/>
      <c r="H1032" s="254"/>
      <c r="I1032" s="90">
        <f t="shared" si="87"/>
        <v>0</v>
      </c>
      <c r="J1032" s="90">
        <v>47.57</v>
      </c>
      <c r="K1032" s="227" t="e">
        <f>VLOOKUP(D1032,#REF!,2,FALSE)</f>
        <v>#REF!</v>
      </c>
      <c r="L1032" s="47"/>
      <c r="M1032" s="33" t="s">
        <v>7785</v>
      </c>
      <c r="N1032" s="47" t="str">
        <f t="shared" si="83"/>
        <v>13.002.000752.SEI -PINI</v>
      </c>
      <c r="O1032" s="47"/>
      <c r="P1032" t="str">
        <f t="shared" si="84"/>
        <v>MDF-Man-0991/15</v>
      </c>
      <c r="R1032" s="178">
        <v>37.8043932</v>
      </c>
      <c r="T1032" s="62" t="s">
        <v>5492</v>
      </c>
    </row>
    <row r="1033" spans="1:20" ht="27" customHeight="1">
      <c r="A1033" s="207" t="s">
        <v>3244</v>
      </c>
      <c r="B1033" s="13" t="str">
        <f t="shared" si="85"/>
        <v>MDF-Man-0992/15</v>
      </c>
      <c r="C1033" s="12" t="str">
        <f t="shared" si="86"/>
        <v>13.002.000753.SEI -PINI</v>
      </c>
      <c r="D1033" s="17" t="s">
        <v>915</v>
      </c>
      <c r="E1033" s="16" t="s">
        <v>1</v>
      </c>
      <c r="F1033" s="110">
        <v>55</v>
      </c>
      <c r="G1033" s="12"/>
      <c r="H1033" s="254"/>
      <c r="I1033" s="90">
        <f t="shared" si="87"/>
        <v>0</v>
      </c>
      <c r="J1033" s="90">
        <v>71.69</v>
      </c>
      <c r="K1033" s="227" t="e">
        <f>VLOOKUP(D1033,#REF!,2,FALSE)</f>
        <v>#REF!</v>
      </c>
      <c r="L1033" s="47"/>
      <c r="M1033" s="33" t="s">
        <v>7786</v>
      </c>
      <c r="N1033" s="47" t="str">
        <f t="shared" si="83"/>
        <v>13.002.000753.SEI -PINI</v>
      </c>
      <c r="O1033" s="47"/>
      <c r="P1033" t="str">
        <f t="shared" si="84"/>
        <v>MDF-Man-0992/15</v>
      </c>
      <c r="R1033" s="178">
        <v>56.966154373169992</v>
      </c>
      <c r="T1033" s="62" t="s">
        <v>5493</v>
      </c>
    </row>
    <row r="1034" spans="1:20" ht="27" customHeight="1">
      <c r="A1034" s="207" t="s">
        <v>3245</v>
      </c>
      <c r="B1034" s="13" t="str">
        <f t="shared" si="85"/>
        <v>MDF-Man-0993/15</v>
      </c>
      <c r="C1034" s="12" t="str">
        <f t="shared" si="86"/>
        <v>13.002.000754.SEI -PINI</v>
      </c>
      <c r="D1034" s="17" t="s">
        <v>916</v>
      </c>
      <c r="E1034" s="16" t="s">
        <v>1</v>
      </c>
      <c r="F1034" s="110">
        <v>55</v>
      </c>
      <c r="G1034" s="12"/>
      <c r="H1034" s="254"/>
      <c r="I1034" s="90">
        <f t="shared" si="87"/>
        <v>0</v>
      </c>
      <c r="J1034" s="90">
        <v>23.47</v>
      </c>
      <c r="K1034" s="227" t="e">
        <f>VLOOKUP(D1034,#REF!,2,FALSE)</f>
        <v>#REF!</v>
      </c>
      <c r="L1034" s="47"/>
      <c r="M1034" s="33" t="s">
        <v>7787</v>
      </c>
      <c r="N1034" s="47" t="str">
        <f t="shared" si="83"/>
        <v>13.002.000754.SEI -PINI</v>
      </c>
      <c r="O1034" s="47"/>
      <c r="P1034" t="str">
        <f t="shared" si="84"/>
        <v>MDF-Man-0993/15</v>
      </c>
      <c r="R1034" s="178">
        <v>18.6483609</v>
      </c>
      <c r="T1034" s="62" t="s">
        <v>5494</v>
      </c>
    </row>
    <row r="1035" spans="1:20" ht="27" customHeight="1">
      <c r="A1035" s="207" t="s">
        <v>3246</v>
      </c>
      <c r="B1035" s="13" t="str">
        <f t="shared" si="85"/>
        <v>MDF-Man-0994/15</v>
      </c>
      <c r="C1035" s="12" t="str">
        <f t="shared" si="86"/>
        <v>13.002.000755.SEI -PINI</v>
      </c>
      <c r="D1035" s="17" t="s">
        <v>917</v>
      </c>
      <c r="E1035" s="16" t="s">
        <v>1</v>
      </c>
      <c r="F1035" s="110">
        <v>50</v>
      </c>
      <c r="G1035" s="12"/>
      <c r="H1035" s="254"/>
      <c r="I1035" s="90">
        <f t="shared" si="87"/>
        <v>0</v>
      </c>
      <c r="J1035" s="90">
        <v>23.13</v>
      </c>
      <c r="K1035" s="227" t="e">
        <f>VLOOKUP(D1035,#REF!,2,FALSE)</f>
        <v>#REF!</v>
      </c>
      <c r="L1035" s="47"/>
      <c r="M1035" s="33" t="s">
        <v>7788</v>
      </c>
      <c r="N1035" s="47" t="str">
        <f t="shared" si="83"/>
        <v>13.002.000755.SEI -PINI</v>
      </c>
      <c r="O1035" s="47"/>
      <c r="P1035" t="str">
        <f t="shared" si="84"/>
        <v>MDF-Man-0994/15</v>
      </c>
      <c r="R1035" s="178">
        <v>18.378360900000001</v>
      </c>
      <c r="T1035" s="62" t="s">
        <v>5495</v>
      </c>
    </row>
    <row r="1036" spans="1:20" ht="27" customHeight="1">
      <c r="A1036" s="207" t="s">
        <v>3247</v>
      </c>
      <c r="B1036" s="13" t="str">
        <f t="shared" si="85"/>
        <v>MDF-Man-0995/15</v>
      </c>
      <c r="C1036" s="12" t="str">
        <f t="shared" si="86"/>
        <v>13.002.000756.SEI -PINI</v>
      </c>
      <c r="D1036" s="17" t="s">
        <v>918</v>
      </c>
      <c r="E1036" s="16" t="s">
        <v>1</v>
      </c>
      <c r="F1036" s="110">
        <v>50</v>
      </c>
      <c r="G1036" s="12"/>
      <c r="H1036" s="254"/>
      <c r="I1036" s="90">
        <f t="shared" si="87"/>
        <v>0</v>
      </c>
      <c r="J1036" s="90">
        <v>45.52</v>
      </c>
      <c r="K1036" s="227" t="e">
        <f>VLOOKUP(D1036,#REF!,2,FALSE)</f>
        <v>#REF!</v>
      </c>
      <c r="L1036" s="47"/>
      <c r="M1036" s="33" t="s">
        <v>7789</v>
      </c>
      <c r="N1036" s="47" t="str">
        <f t="shared" si="83"/>
        <v>13.002.000756.SEI -PINI</v>
      </c>
      <c r="O1036" s="47"/>
      <c r="P1036" t="str">
        <f t="shared" si="84"/>
        <v>MDF-Man-0995/15</v>
      </c>
      <c r="R1036" s="178">
        <v>36.170634</v>
      </c>
      <c r="T1036" s="62" t="s">
        <v>5496</v>
      </c>
    </row>
    <row r="1037" spans="1:20" ht="27" customHeight="1">
      <c r="A1037" s="207" t="s">
        <v>3248</v>
      </c>
      <c r="B1037" s="13" t="str">
        <f t="shared" si="85"/>
        <v>MDF-Man-0996/15</v>
      </c>
      <c r="C1037" s="12" t="str">
        <f t="shared" si="86"/>
        <v>13.002.000757.SEI -PINI</v>
      </c>
      <c r="D1037" s="17" t="s">
        <v>919</v>
      </c>
      <c r="E1037" s="16" t="s">
        <v>1</v>
      </c>
      <c r="F1037" s="110">
        <v>52</v>
      </c>
      <c r="G1037" s="12"/>
      <c r="H1037" s="254"/>
      <c r="I1037" s="90">
        <f t="shared" si="87"/>
        <v>0</v>
      </c>
      <c r="J1037" s="90">
        <v>23.13</v>
      </c>
      <c r="K1037" s="227" t="e">
        <f>VLOOKUP(D1037,#REF!,2,FALSE)</f>
        <v>#REF!</v>
      </c>
      <c r="L1037" s="47"/>
      <c r="M1037" s="33" t="s">
        <v>7790</v>
      </c>
      <c r="N1037" s="47" t="str">
        <f t="shared" si="83"/>
        <v>13.002.000757.SEI -PINI</v>
      </c>
      <c r="O1037" s="47"/>
      <c r="P1037" t="str">
        <f t="shared" si="84"/>
        <v>MDF-Man-0996/15</v>
      </c>
      <c r="R1037" s="178">
        <v>18.377256550000002</v>
      </c>
      <c r="T1037" s="62" t="s">
        <v>5497</v>
      </c>
    </row>
    <row r="1038" spans="1:20" ht="27" customHeight="1">
      <c r="A1038" s="207" t="s">
        <v>3249</v>
      </c>
      <c r="B1038" s="13" t="str">
        <f t="shared" si="85"/>
        <v>MDF-Man-0997/15</v>
      </c>
      <c r="C1038" s="12" t="str">
        <f t="shared" si="86"/>
        <v>13.002.000758.SEI -PINI</v>
      </c>
      <c r="D1038" s="17" t="s">
        <v>920</v>
      </c>
      <c r="E1038" s="16" t="s">
        <v>1</v>
      </c>
      <c r="F1038" s="110">
        <v>54</v>
      </c>
      <c r="G1038" s="12"/>
      <c r="H1038" s="254"/>
      <c r="I1038" s="90">
        <f t="shared" si="87"/>
        <v>0</v>
      </c>
      <c r="J1038" s="90">
        <v>84.85</v>
      </c>
      <c r="K1038" s="227" t="e">
        <f>VLOOKUP(D1038,#REF!,2,FALSE)</f>
        <v>#REF!</v>
      </c>
      <c r="L1038" s="47"/>
      <c r="M1038" s="33" t="s">
        <v>7791</v>
      </c>
      <c r="N1038" s="47" t="str">
        <f t="shared" si="83"/>
        <v>13.002.000758.SEI -PINI</v>
      </c>
      <c r="O1038" s="47"/>
      <c r="P1038" t="str">
        <f t="shared" si="84"/>
        <v>MDF-Man-0997/15</v>
      </c>
      <c r="R1038" s="178">
        <v>67.424899053999994</v>
      </c>
      <c r="T1038" s="62" t="s">
        <v>5498</v>
      </c>
    </row>
    <row r="1039" spans="1:20" ht="27" customHeight="1">
      <c r="A1039" s="207" t="s">
        <v>3250</v>
      </c>
      <c r="B1039" s="13" t="str">
        <f t="shared" si="85"/>
        <v>MDF-Man-0998/15</v>
      </c>
      <c r="C1039" s="12" t="str">
        <f t="shared" si="86"/>
        <v>13.002.000759.SEI -PINI</v>
      </c>
      <c r="D1039" s="17" t="s">
        <v>921</v>
      </c>
      <c r="E1039" s="16" t="s">
        <v>1</v>
      </c>
      <c r="F1039" s="110">
        <v>54</v>
      </c>
      <c r="G1039" s="12"/>
      <c r="H1039" s="254"/>
      <c r="I1039" s="90">
        <f t="shared" si="87"/>
        <v>0</v>
      </c>
      <c r="J1039" s="90">
        <v>83.4</v>
      </c>
      <c r="K1039" s="227" t="e">
        <f>VLOOKUP(D1039,#REF!,2,FALSE)</f>
        <v>#REF!</v>
      </c>
      <c r="L1039" s="47"/>
      <c r="M1039" s="33" t="s">
        <v>7792</v>
      </c>
      <c r="N1039" s="47" t="str">
        <f t="shared" si="83"/>
        <v>13.002.000759.SEI -PINI</v>
      </c>
      <c r="O1039" s="47"/>
      <c r="P1039" t="str">
        <f t="shared" si="84"/>
        <v>MDF-Man-0998/15</v>
      </c>
      <c r="R1039" s="178">
        <v>66.272062269999992</v>
      </c>
      <c r="T1039" s="62" t="s">
        <v>5499</v>
      </c>
    </row>
    <row r="1040" spans="1:20" ht="27" customHeight="1">
      <c r="A1040" s="207" t="s">
        <v>3251</v>
      </c>
      <c r="B1040" s="13" t="str">
        <f t="shared" si="85"/>
        <v>MDF-Man-0999/15</v>
      </c>
      <c r="C1040" s="12" t="str">
        <f t="shared" si="86"/>
        <v>13.002.000760.SEI -PINI</v>
      </c>
      <c r="D1040" s="17" t="s">
        <v>922</v>
      </c>
      <c r="E1040" s="16" t="s">
        <v>1</v>
      </c>
      <c r="F1040" s="110">
        <v>50</v>
      </c>
      <c r="G1040" s="12"/>
      <c r="H1040" s="254"/>
      <c r="I1040" s="90">
        <f t="shared" si="87"/>
        <v>0</v>
      </c>
      <c r="J1040" s="90">
        <v>22.4</v>
      </c>
      <c r="K1040" s="227" t="e">
        <f>VLOOKUP(D1040,#REF!,2,FALSE)</f>
        <v>#REF!</v>
      </c>
      <c r="L1040" s="47"/>
      <c r="M1040" s="33" t="s">
        <v>7793</v>
      </c>
      <c r="N1040" s="47" t="str">
        <f t="shared" si="83"/>
        <v>13.002.000760.SEI -PINI</v>
      </c>
      <c r="O1040" s="47"/>
      <c r="P1040" t="str">
        <f t="shared" si="84"/>
        <v>MDF-Man-0999/15</v>
      </c>
      <c r="R1040" s="178">
        <v>17.798376748599999</v>
      </c>
      <c r="T1040" s="62" t="s">
        <v>5500</v>
      </c>
    </row>
    <row r="1041" spans="1:20" ht="27" customHeight="1">
      <c r="A1041" s="207" t="s">
        <v>3252</v>
      </c>
      <c r="B1041" s="13" t="str">
        <f t="shared" si="85"/>
        <v>MDF-Man-1000/15</v>
      </c>
      <c r="C1041" s="12" t="str">
        <f t="shared" si="86"/>
        <v>13.002.000761.SEI -PINI</v>
      </c>
      <c r="D1041" s="17" t="s">
        <v>923</v>
      </c>
      <c r="E1041" s="16" t="s">
        <v>1</v>
      </c>
      <c r="F1041" s="110">
        <v>52</v>
      </c>
      <c r="G1041" s="12"/>
      <c r="H1041" s="254"/>
      <c r="I1041" s="90">
        <f t="shared" si="87"/>
        <v>0</v>
      </c>
      <c r="J1041" s="90">
        <v>14.22</v>
      </c>
      <c r="K1041" s="227" t="e">
        <f>VLOOKUP(D1041,#REF!,2,FALSE)</f>
        <v>#REF!</v>
      </c>
      <c r="L1041" s="47"/>
      <c r="M1041" s="33" t="s">
        <v>7794</v>
      </c>
      <c r="N1041" s="47" t="str">
        <f t="shared" si="83"/>
        <v>13.002.000761.SEI -PINI</v>
      </c>
      <c r="O1041" s="47"/>
      <c r="P1041" t="str">
        <f t="shared" si="84"/>
        <v>MDF-Man-1000/15</v>
      </c>
      <c r="R1041" s="178">
        <v>11.2977116</v>
      </c>
      <c r="T1041" s="62" t="s">
        <v>5501</v>
      </c>
    </row>
    <row r="1042" spans="1:20" ht="27" customHeight="1">
      <c r="A1042" s="207" t="s">
        <v>3253</v>
      </c>
      <c r="B1042" s="13" t="str">
        <f t="shared" si="85"/>
        <v>MDF-Man-1001/15</v>
      </c>
      <c r="C1042" s="12" t="str">
        <f t="shared" si="86"/>
        <v>13.002.000762.SEI -PINI</v>
      </c>
      <c r="D1042" s="17" t="s">
        <v>924</v>
      </c>
      <c r="E1042" s="16" t="s">
        <v>1</v>
      </c>
      <c r="F1042" s="110">
        <v>58</v>
      </c>
      <c r="G1042" s="12"/>
      <c r="H1042" s="254"/>
      <c r="I1042" s="90">
        <f t="shared" si="87"/>
        <v>0</v>
      </c>
      <c r="J1042" s="90">
        <v>22.41</v>
      </c>
      <c r="K1042" s="227" t="e">
        <f>VLOOKUP(D1042,#REF!,2,FALSE)</f>
        <v>#REF!</v>
      </c>
      <c r="L1042" s="47"/>
      <c r="M1042" s="33" t="s">
        <v>7795</v>
      </c>
      <c r="N1042" s="47" t="str">
        <f t="shared" si="83"/>
        <v>13.002.000762.SEI -PINI</v>
      </c>
      <c r="O1042" s="47"/>
      <c r="P1042" t="str">
        <f t="shared" si="84"/>
        <v>MDF-Man-1001/15</v>
      </c>
      <c r="R1042" s="178">
        <v>17.8083609</v>
      </c>
      <c r="T1042" s="62" t="s">
        <v>5502</v>
      </c>
    </row>
    <row r="1043" spans="1:20" ht="27" customHeight="1">
      <c r="A1043" s="207" t="s">
        <v>3254</v>
      </c>
      <c r="B1043" s="13" t="str">
        <f t="shared" si="85"/>
        <v>MDF-Man-1002/15</v>
      </c>
      <c r="C1043" s="12" t="str">
        <f t="shared" si="86"/>
        <v>13.002.000763.SEI -PINI</v>
      </c>
      <c r="D1043" s="17" t="s">
        <v>925</v>
      </c>
      <c r="E1043" s="16" t="s">
        <v>1</v>
      </c>
      <c r="F1043" s="110">
        <v>50</v>
      </c>
      <c r="G1043" s="12"/>
      <c r="H1043" s="254"/>
      <c r="I1043" s="90">
        <f t="shared" si="87"/>
        <v>0</v>
      </c>
      <c r="J1043" s="90">
        <v>41.52</v>
      </c>
      <c r="K1043" s="227" t="e">
        <f>VLOOKUP(D1043,#REF!,2,FALSE)</f>
        <v>#REF!</v>
      </c>
      <c r="L1043" s="47"/>
      <c r="M1043" s="33" t="s">
        <v>7796</v>
      </c>
      <c r="N1043" s="47" t="str">
        <f t="shared" si="83"/>
        <v>13.002.000763.SEI -PINI</v>
      </c>
      <c r="O1043" s="47"/>
      <c r="P1043" t="str">
        <f t="shared" si="84"/>
        <v>MDF-Man-1002/15</v>
      </c>
      <c r="R1043" s="178">
        <v>32.993707307199998</v>
      </c>
      <c r="T1043" s="62" t="s">
        <v>5503</v>
      </c>
    </row>
    <row r="1044" spans="1:20" ht="27" customHeight="1">
      <c r="A1044" s="207" t="s">
        <v>3255</v>
      </c>
      <c r="B1044" s="13" t="str">
        <f t="shared" si="85"/>
        <v>MDF-Man-1003/15</v>
      </c>
      <c r="C1044" s="12" t="str">
        <f t="shared" si="86"/>
        <v>13.002.000764.SEI -PINI</v>
      </c>
      <c r="D1044" s="17" t="s">
        <v>926</v>
      </c>
      <c r="E1044" s="16" t="s">
        <v>1</v>
      </c>
      <c r="F1044" s="110">
        <v>51</v>
      </c>
      <c r="G1044" s="12"/>
      <c r="H1044" s="254"/>
      <c r="I1044" s="90">
        <f t="shared" si="87"/>
        <v>0</v>
      </c>
      <c r="J1044" s="90">
        <v>11.73</v>
      </c>
      <c r="K1044" s="227" t="e">
        <f>VLOOKUP(D1044,#REF!,2,FALSE)</f>
        <v>#REF!</v>
      </c>
      <c r="L1044" s="47"/>
      <c r="M1044" s="33" t="s">
        <v>7797</v>
      </c>
      <c r="N1044" s="47" t="str">
        <f t="shared" si="83"/>
        <v>13.002.000764.SEI -PINI</v>
      </c>
      <c r="O1044" s="47"/>
      <c r="P1044" t="str">
        <f t="shared" si="84"/>
        <v>MDF-Man-1003/15</v>
      </c>
      <c r="R1044" s="178">
        <v>9.320635900000001</v>
      </c>
      <c r="T1044" s="62" t="s">
        <v>5504</v>
      </c>
    </row>
    <row r="1045" spans="1:20" ht="27" customHeight="1">
      <c r="A1045" s="207" t="s">
        <v>3256</v>
      </c>
      <c r="B1045" s="13" t="str">
        <f t="shared" si="85"/>
        <v>MDF-Man-1004/15</v>
      </c>
      <c r="C1045" s="12" t="str">
        <f t="shared" si="86"/>
        <v>13.002.000765.SEI -PINI</v>
      </c>
      <c r="D1045" s="17" t="s">
        <v>927</v>
      </c>
      <c r="E1045" s="16" t="s">
        <v>1</v>
      </c>
      <c r="F1045" s="110">
        <v>51</v>
      </c>
      <c r="G1045" s="12"/>
      <c r="H1045" s="254"/>
      <c r="I1045" s="90">
        <f t="shared" si="87"/>
        <v>0</v>
      </c>
      <c r="J1045" s="90">
        <v>11</v>
      </c>
      <c r="K1045" s="227" t="e">
        <f>VLOOKUP(D1045,#REF!,2,FALSE)</f>
        <v>#REF!</v>
      </c>
      <c r="L1045" s="47"/>
      <c r="M1045" s="33" t="s">
        <v>7798</v>
      </c>
      <c r="N1045" s="47" t="str">
        <f t="shared" si="83"/>
        <v>13.002.000765.SEI -PINI</v>
      </c>
      <c r="O1045" s="47"/>
      <c r="P1045" t="str">
        <f t="shared" si="84"/>
        <v>MDF-Man-1004/15</v>
      </c>
      <c r="R1045" s="178">
        <v>8.7424722058999986</v>
      </c>
      <c r="T1045" s="62" t="s">
        <v>5505</v>
      </c>
    </row>
    <row r="1046" spans="1:20" ht="27" customHeight="1">
      <c r="A1046" s="207" t="s">
        <v>3257</v>
      </c>
      <c r="B1046" s="13" t="str">
        <f t="shared" si="85"/>
        <v>MDF-Man-1005/15</v>
      </c>
      <c r="C1046" s="12" t="str">
        <f t="shared" si="86"/>
        <v>13.002.000766.SEI -PINI</v>
      </c>
      <c r="D1046" s="17" t="s">
        <v>928</v>
      </c>
      <c r="E1046" s="16" t="s">
        <v>1</v>
      </c>
      <c r="F1046" s="110">
        <v>51</v>
      </c>
      <c r="G1046" s="12"/>
      <c r="H1046" s="254"/>
      <c r="I1046" s="90">
        <f t="shared" si="87"/>
        <v>0</v>
      </c>
      <c r="J1046" s="90">
        <v>11.2</v>
      </c>
      <c r="K1046" s="227" t="e">
        <f>VLOOKUP(D1046,#REF!,2,FALSE)</f>
        <v>#REF!</v>
      </c>
      <c r="L1046" s="47"/>
      <c r="M1046" s="33" t="s">
        <v>7799</v>
      </c>
      <c r="N1046" s="47" t="str">
        <f t="shared" si="83"/>
        <v>13.002.000766.SEI -PINI</v>
      </c>
      <c r="O1046" s="47"/>
      <c r="P1046" t="str">
        <f t="shared" si="84"/>
        <v>MDF-Man-1005/15</v>
      </c>
      <c r="R1046" s="178">
        <v>8.8996557398</v>
      </c>
      <c r="T1046" s="62" t="s">
        <v>5506</v>
      </c>
    </row>
    <row r="1047" spans="1:20" ht="27" customHeight="1">
      <c r="A1047" s="207" t="s">
        <v>3258</v>
      </c>
      <c r="B1047" s="13" t="str">
        <f t="shared" si="85"/>
        <v>MDF-Man-1006/15</v>
      </c>
      <c r="C1047" s="12" t="str">
        <f t="shared" si="86"/>
        <v>13.002.000767.SEI -PINI</v>
      </c>
      <c r="D1047" s="17" t="s">
        <v>929</v>
      </c>
      <c r="E1047" s="16" t="s">
        <v>1</v>
      </c>
      <c r="F1047" s="110">
        <v>45</v>
      </c>
      <c r="G1047" s="12"/>
      <c r="H1047" s="254"/>
      <c r="I1047" s="90">
        <f t="shared" si="87"/>
        <v>0</v>
      </c>
      <c r="J1047" s="90">
        <v>40.33</v>
      </c>
      <c r="K1047" s="227" t="e">
        <f>VLOOKUP(D1047,#REF!,2,FALSE)</f>
        <v>#REF!</v>
      </c>
      <c r="L1047" s="47"/>
      <c r="M1047" s="33" t="s">
        <v>7800</v>
      </c>
      <c r="N1047" s="47" t="str">
        <f t="shared" si="83"/>
        <v>13.002.000767.SEI -PINI</v>
      </c>
      <c r="O1047" s="47"/>
      <c r="P1047" t="str">
        <f t="shared" si="84"/>
        <v>MDF-Man-1006/15</v>
      </c>
      <c r="R1047" s="178">
        <v>32.048727954219999</v>
      </c>
      <c r="T1047" s="62" t="s">
        <v>5507</v>
      </c>
    </row>
    <row r="1048" spans="1:20" ht="27" customHeight="1">
      <c r="A1048" s="207" t="s">
        <v>3259</v>
      </c>
      <c r="B1048" s="13" t="str">
        <f t="shared" si="85"/>
        <v>MDF-Man-1007/15</v>
      </c>
      <c r="C1048" s="12" t="str">
        <f t="shared" si="86"/>
        <v>13.002.000768.SEI -PINI</v>
      </c>
      <c r="D1048" s="17" t="s">
        <v>930</v>
      </c>
      <c r="E1048" s="16" t="s">
        <v>1</v>
      </c>
      <c r="F1048" s="110">
        <v>45</v>
      </c>
      <c r="G1048" s="12"/>
      <c r="H1048" s="254"/>
      <c r="I1048" s="90">
        <f t="shared" si="87"/>
        <v>0</v>
      </c>
      <c r="J1048" s="90">
        <v>24.6</v>
      </c>
      <c r="K1048" s="227" t="e">
        <f>VLOOKUP(D1048,#REF!,2,FALSE)</f>
        <v>#REF!</v>
      </c>
      <c r="L1048" s="47"/>
      <c r="M1048" s="33" t="s">
        <v>7801</v>
      </c>
      <c r="N1048" s="47" t="str">
        <f t="shared" si="83"/>
        <v>13.002.000768.SEI -PINI</v>
      </c>
      <c r="O1048" s="47"/>
      <c r="P1048" t="str">
        <f t="shared" si="84"/>
        <v>MDF-Man-1007/15</v>
      </c>
      <c r="R1048" s="178">
        <v>19.548574866919996</v>
      </c>
      <c r="T1048" s="62" t="s">
        <v>5508</v>
      </c>
    </row>
    <row r="1049" spans="1:20" ht="27" customHeight="1">
      <c r="A1049" s="207" t="s">
        <v>3260</v>
      </c>
      <c r="B1049" s="13" t="str">
        <f t="shared" si="85"/>
        <v>MDF-Man-1008/15</v>
      </c>
      <c r="C1049" s="12" t="str">
        <f t="shared" si="86"/>
        <v>13.002.000769.SEI -PINI</v>
      </c>
      <c r="D1049" s="17" t="s">
        <v>931</v>
      </c>
      <c r="E1049" s="16" t="s">
        <v>1</v>
      </c>
      <c r="F1049" s="110">
        <v>58</v>
      </c>
      <c r="G1049" s="12"/>
      <c r="H1049" s="254"/>
      <c r="I1049" s="90">
        <f t="shared" si="87"/>
        <v>0</v>
      </c>
      <c r="J1049" s="90">
        <v>27.76</v>
      </c>
      <c r="K1049" s="227" t="e">
        <f>VLOOKUP(D1049,#REF!,2,FALSE)</f>
        <v>#REF!</v>
      </c>
      <c r="L1049" s="47"/>
      <c r="M1049" s="33" t="s">
        <v>7802</v>
      </c>
      <c r="N1049" s="47" t="str">
        <f t="shared" si="83"/>
        <v>13.002.000769.SEI -PINI</v>
      </c>
      <c r="O1049" s="47"/>
      <c r="P1049" t="str">
        <f t="shared" si="84"/>
        <v>MDF-Man-1008/15</v>
      </c>
      <c r="R1049" s="178">
        <v>22.056426123000001</v>
      </c>
      <c r="T1049" s="62" t="s">
        <v>5509</v>
      </c>
    </row>
    <row r="1050" spans="1:20" ht="27" customHeight="1">
      <c r="A1050" s="207" t="s">
        <v>3261</v>
      </c>
      <c r="B1050" s="13" t="str">
        <f t="shared" si="85"/>
        <v>MDF-Man-1009/15</v>
      </c>
      <c r="C1050" s="12" t="str">
        <f t="shared" si="86"/>
        <v>13.002.000770.SEI -PINI</v>
      </c>
      <c r="D1050" s="17" t="s">
        <v>932</v>
      </c>
      <c r="E1050" s="16" t="s">
        <v>1</v>
      </c>
      <c r="F1050" s="110">
        <v>50</v>
      </c>
      <c r="G1050" s="12"/>
      <c r="H1050" s="254"/>
      <c r="I1050" s="90">
        <f t="shared" si="87"/>
        <v>0</v>
      </c>
      <c r="J1050" s="90">
        <v>42.88</v>
      </c>
      <c r="K1050" s="227" t="e">
        <f>VLOOKUP(D1050,#REF!,2,FALSE)</f>
        <v>#REF!</v>
      </c>
      <c r="L1050" s="47"/>
      <c r="M1050" s="33" t="s">
        <v>7803</v>
      </c>
      <c r="N1050" s="47" t="str">
        <f t="shared" si="83"/>
        <v>13.002.000770.SEI -PINI</v>
      </c>
      <c r="O1050" s="47"/>
      <c r="P1050" t="str">
        <f t="shared" si="84"/>
        <v>MDF-Man-1009/15</v>
      </c>
      <c r="R1050" s="178">
        <v>34.073553199999992</v>
      </c>
      <c r="T1050" s="62" t="s">
        <v>5510</v>
      </c>
    </row>
    <row r="1051" spans="1:20" ht="27" customHeight="1">
      <c r="A1051" s="207" t="s">
        <v>3262</v>
      </c>
      <c r="B1051" s="13" t="str">
        <f t="shared" si="85"/>
        <v>MDF-Man-1010/15</v>
      </c>
      <c r="C1051" s="12" t="str">
        <f t="shared" si="86"/>
        <v>13.002.000771.SEI -PINI</v>
      </c>
      <c r="D1051" s="17" t="s">
        <v>933</v>
      </c>
      <c r="E1051" s="16" t="s">
        <v>1</v>
      </c>
      <c r="F1051" s="110">
        <v>51</v>
      </c>
      <c r="G1051" s="12"/>
      <c r="H1051" s="254"/>
      <c r="I1051" s="90">
        <f t="shared" si="87"/>
        <v>0</v>
      </c>
      <c r="J1051" s="90">
        <v>46.56</v>
      </c>
      <c r="K1051" s="227" t="e">
        <f>VLOOKUP(D1051,#REF!,2,FALSE)</f>
        <v>#REF!</v>
      </c>
      <c r="L1051" s="47"/>
      <c r="M1051" s="33" t="s">
        <v>7804</v>
      </c>
      <c r="N1051" s="47" t="str">
        <f t="shared" si="83"/>
        <v>13.002.000771.SEI -PINI</v>
      </c>
      <c r="O1051" s="47"/>
      <c r="P1051" t="str">
        <f t="shared" si="84"/>
        <v>MDF-Man-1010/15</v>
      </c>
      <c r="R1051" s="178">
        <v>36.995874799999996</v>
      </c>
      <c r="T1051" s="62" t="s">
        <v>5511</v>
      </c>
    </row>
    <row r="1052" spans="1:20" ht="27" customHeight="1">
      <c r="A1052" s="207" t="s">
        <v>3263</v>
      </c>
      <c r="B1052" s="13" t="str">
        <f t="shared" si="85"/>
        <v>MDF-Man-1011/15</v>
      </c>
      <c r="C1052" s="12" t="str">
        <f t="shared" si="86"/>
        <v>13.002.000772.SEI -PINI</v>
      </c>
      <c r="D1052" s="17" t="s">
        <v>934</v>
      </c>
      <c r="E1052" s="16" t="s">
        <v>1</v>
      </c>
      <c r="F1052" s="110">
        <v>47</v>
      </c>
      <c r="G1052" s="12"/>
      <c r="H1052" s="254"/>
      <c r="I1052" s="90">
        <f t="shared" si="87"/>
        <v>0</v>
      </c>
      <c r="J1052" s="90">
        <v>83.7</v>
      </c>
      <c r="K1052" s="227" t="e">
        <f>VLOOKUP(D1052,#REF!,2,FALSE)</f>
        <v>#REF!</v>
      </c>
      <c r="L1052" s="47"/>
      <c r="M1052" s="33" t="s">
        <v>7805</v>
      </c>
      <c r="N1052" s="47" t="str">
        <f t="shared" si="83"/>
        <v>13.002.000772.SEI -PINI</v>
      </c>
      <c r="O1052" s="47"/>
      <c r="P1052" t="str">
        <f t="shared" si="84"/>
        <v>MDF-Man-1011/15</v>
      </c>
      <c r="R1052" s="178">
        <v>66.515039705599989</v>
      </c>
      <c r="T1052" s="62" t="s">
        <v>5512</v>
      </c>
    </row>
    <row r="1053" spans="1:20" ht="27" customHeight="1">
      <c r="A1053" s="207" t="s">
        <v>3264</v>
      </c>
      <c r="B1053" s="13" t="str">
        <f t="shared" si="85"/>
        <v>MDF-Man-1012/15</v>
      </c>
      <c r="C1053" s="12" t="str">
        <f t="shared" si="86"/>
        <v>13.002.000773.SEI -PINI</v>
      </c>
      <c r="D1053" s="17" t="s">
        <v>935</v>
      </c>
      <c r="E1053" s="16" t="s">
        <v>1</v>
      </c>
      <c r="F1053" s="110">
        <v>2</v>
      </c>
      <c r="G1053" s="12"/>
      <c r="H1053" s="254"/>
      <c r="I1053" s="90">
        <f t="shared" si="87"/>
        <v>0</v>
      </c>
      <c r="J1053" s="90">
        <v>703.18</v>
      </c>
      <c r="K1053" s="227" t="e">
        <f>VLOOKUP(D1053,#REF!,2,FALSE)</f>
        <v>#REF!</v>
      </c>
      <c r="L1053" s="47"/>
      <c r="M1053" s="33" t="s">
        <v>7806</v>
      </c>
      <c r="N1053" s="47" t="str">
        <f t="shared" si="83"/>
        <v>13.002.000773.SEI -PINI</v>
      </c>
      <c r="O1053" s="47"/>
      <c r="P1053" t="str">
        <f t="shared" si="84"/>
        <v>MDF-Man-1012/15</v>
      </c>
      <c r="R1053" s="178">
        <v>558.78723607428003</v>
      </c>
      <c r="T1053" s="62" t="s">
        <v>5513</v>
      </c>
    </row>
    <row r="1054" spans="1:20" ht="27" customHeight="1">
      <c r="A1054" s="207" t="s">
        <v>3265</v>
      </c>
      <c r="B1054" s="13" t="str">
        <f t="shared" si="85"/>
        <v>MDF-Man-1013/15</v>
      </c>
      <c r="C1054" s="12" t="str">
        <f t="shared" si="86"/>
        <v>13.002.000774.SEI -PINI</v>
      </c>
      <c r="D1054" s="17" t="s">
        <v>936</v>
      </c>
      <c r="E1054" s="16" t="s">
        <v>1</v>
      </c>
      <c r="F1054" s="110">
        <v>5</v>
      </c>
      <c r="G1054" s="12"/>
      <c r="H1054" s="254"/>
      <c r="I1054" s="90">
        <f t="shared" si="87"/>
        <v>0</v>
      </c>
      <c r="J1054" s="90">
        <v>59.24</v>
      </c>
      <c r="K1054" s="227" t="e">
        <f>VLOOKUP(D1054,#REF!,2,FALSE)</f>
        <v>#REF!</v>
      </c>
      <c r="L1054" s="47"/>
      <c r="M1054" s="33" t="s">
        <v>7807</v>
      </c>
      <c r="N1054" s="47" t="str">
        <f t="shared" si="83"/>
        <v>13.002.000774.SEI -PINI</v>
      </c>
      <c r="O1054" s="47"/>
      <c r="P1054" t="str">
        <f t="shared" si="84"/>
        <v>MDF-Man-1013/15</v>
      </c>
      <c r="R1054" s="178">
        <v>47.076755965960004</v>
      </c>
      <c r="T1054" s="62" t="s">
        <v>5514</v>
      </c>
    </row>
    <row r="1055" spans="1:20" ht="27" customHeight="1">
      <c r="A1055" s="207" t="s">
        <v>3266</v>
      </c>
      <c r="B1055" s="13" t="str">
        <f t="shared" si="85"/>
        <v>MDF-Man-1014/15</v>
      </c>
      <c r="C1055" s="12" t="str">
        <f t="shared" si="86"/>
        <v>13.002.000775.SEI -PINI</v>
      </c>
      <c r="D1055" s="17" t="s">
        <v>937</v>
      </c>
      <c r="E1055" s="16" t="s">
        <v>1</v>
      </c>
      <c r="F1055" s="110">
        <v>7</v>
      </c>
      <c r="G1055" s="12"/>
      <c r="H1055" s="254"/>
      <c r="I1055" s="90">
        <f t="shared" si="87"/>
        <v>0</v>
      </c>
      <c r="J1055" s="90">
        <v>35.729999999999997</v>
      </c>
      <c r="K1055" s="227" t="e">
        <f>VLOOKUP(D1055,#REF!,2,FALSE)</f>
        <v>#REF!</v>
      </c>
      <c r="L1055" s="47"/>
      <c r="M1055" s="33" t="s">
        <v>7808</v>
      </c>
      <c r="N1055" s="47" t="str">
        <f t="shared" si="83"/>
        <v>13.002.000775.SEI -PINI</v>
      </c>
      <c r="O1055" s="47"/>
      <c r="P1055" t="str">
        <f t="shared" si="84"/>
        <v>MDF-Man-1014/15</v>
      </c>
      <c r="R1055" s="178">
        <v>28.391996595999998</v>
      </c>
      <c r="T1055" s="62" t="s">
        <v>5515</v>
      </c>
    </row>
    <row r="1056" spans="1:20" ht="27" customHeight="1">
      <c r="A1056" s="207" t="s">
        <v>3267</v>
      </c>
      <c r="B1056" s="13" t="str">
        <f t="shared" si="85"/>
        <v>MDF-Man-1015/15</v>
      </c>
      <c r="C1056" s="12" t="str">
        <f t="shared" si="86"/>
        <v>13.002.000776.SEI -PINI</v>
      </c>
      <c r="D1056" s="17" t="s">
        <v>938</v>
      </c>
      <c r="E1056" s="16" t="s">
        <v>1</v>
      </c>
      <c r="F1056" s="110">
        <v>7</v>
      </c>
      <c r="G1056" s="12"/>
      <c r="H1056" s="254"/>
      <c r="I1056" s="90">
        <f t="shared" si="87"/>
        <v>0</v>
      </c>
      <c r="J1056" s="90">
        <v>69.819999999999993</v>
      </c>
      <c r="K1056" s="227" t="e">
        <f>VLOOKUP(D1056,#REF!,2,FALSE)</f>
        <v>#REF!</v>
      </c>
      <c r="L1056" s="47"/>
      <c r="M1056" s="33" t="s">
        <v>7809</v>
      </c>
      <c r="N1056" s="47" t="str">
        <f t="shared" si="83"/>
        <v>13.002.000776.SEI -PINI</v>
      </c>
      <c r="O1056" s="47"/>
      <c r="P1056" t="str">
        <f t="shared" si="84"/>
        <v>MDF-Man-1015/15</v>
      </c>
      <c r="R1056" s="178">
        <v>55.482875387919989</v>
      </c>
      <c r="T1056" s="62" t="s">
        <v>5516</v>
      </c>
    </row>
    <row r="1057" spans="1:20" ht="27" customHeight="1">
      <c r="A1057" s="207" t="s">
        <v>3268</v>
      </c>
      <c r="B1057" s="13" t="str">
        <f t="shared" si="85"/>
        <v>MDF-Man-1016/15</v>
      </c>
      <c r="C1057" s="12" t="str">
        <f t="shared" si="86"/>
        <v>13.002.000777.SEI -PINI</v>
      </c>
      <c r="D1057" s="17" t="s">
        <v>939</v>
      </c>
      <c r="E1057" s="16" t="s">
        <v>1</v>
      </c>
      <c r="F1057" s="110">
        <v>8</v>
      </c>
      <c r="G1057" s="12"/>
      <c r="H1057" s="254"/>
      <c r="I1057" s="90">
        <f t="shared" si="87"/>
        <v>0</v>
      </c>
      <c r="J1057" s="90">
        <v>73.930000000000007</v>
      </c>
      <c r="K1057" s="227" t="e">
        <f>VLOOKUP(D1057,#REF!,2,FALSE)</f>
        <v>#REF!</v>
      </c>
      <c r="L1057" s="47"/>
      <c r="M1057" s="33" t="s">
        <v>7810</v>
      </c>
      <c r="N1057" s="47" t="str">
        <f t="shared" si="83"/>
        <v>13.002.000777.SEI -PINI</v>
      </c>
      <c r="O1057" s="47"/>
      <c r="P1057" t="str">
        <f t="shared" si="84"/>
        <v>MDF-Man-1016/15</v>
      </c>
      <c r="R1057" s="178">
        <v>58.74800726849999</v>
      </c>
      <c r="T1057" s="62" t="s">
        <v>5517</v>
      </c>
    </row>
    <row r="1058" spans="1:20" ht="27" customHeight="1">
      <c r="A1058" s="207" t="s">
        <v>3269</v>
      </c>
      <c r="B1058" s="13" t="str">
        <f t="shared" si="85"/>
        <v>MDF-Man-1017/15</v>
      </c>
      <c r="C1058" s="12" t="str">
        <f t="shared" si="86"/>
        <v>13.002.000778.SEI -PINI</v>
      </c>
      <c r="D1058" s="17" t="s">
        <v>940</v>
      </c>
      <c r="E1058" s="16" t="s">
        <v>1</v>
      </c>
      <c r="F1058" s="110">
        <v>8</v>
      </c>
      <c r="G1058" s="12"/>
      <c r="H1058" s="254"/>
      <c r="I1058" s="90">
        <f t="shared" si="87"/>
        <v>0</v>
      </c>
      <c r="J1058" s="90">
        <v>126.5</v>
      </c>
      <c r="K1058" s="227" t="e">
        <f>VLOOKUP(D1058,#REF!,2,FALSE)</f>
        <v>#REF!</v>
      </c>
      <c r="L1058" s="47"/>
      <c r="M1058" s="33" t="s">
        <v>7811</v>
      </c>
      <c r="N1058" s="47" t="str">
        <f t="shared" ref="N1058:N1121" si="88">M1058&amp;" -PINI"</f>
        <v>13.002.000778.SEI -PINI</v>
      </c>
      <c r="O1058" s="47"/>
      <c r="P1058" t="str">
        <f t="shared" si="84"/>
        <v>MDF-Man-1017/15</v>
      </c>
      <c r="R1058" s="178">
        <v>100.5208924148</v>
      </c>
      <c r="T1058" s="62" t="s">
        <v>5518</v>
      </c>
    </row>
    <row r="1059" spans="1:20" ht="27" customHeight="1">
      <c r="A1059" s="207" t="s">
        <v>3270</v>
      </c>
      <c r="B1059" s="13" t="str">
        <f t="shared" si="85"/>
        <v>MDF-Man-1018/15</v>
      </c>
      <c r="C1059" s="12" t="str">
        <f t="shared" si="86"/>
        <v>13.002.000779.SEI -PINI</v>
      </c>
      <c r="D1059" s="17" t="s">
        <v>941</v>
      </c>
      <c r="E1059" s="16" t="s">
        <v>1</v>
      </c>
      <c r="F1059" s="110">
        <v>50</v>
      </c>
      <c r="G1059" s="12"/>
      <c r="H1059" s="254"/>
      <c r="I1059" s="90">
        <f t="shared" si="87"/>
        <v>0</v>
      </c>
      <c r="J1059" s="90">
        <v>26.7</v>
      </c>
      <c r="K1059" s="227" t="e">
        <f>VLOOKUP(D1059,#REF!,2,FALSE)</f>
        <v>#REF!</v>
      </c>
      <c r="L1059" s="47"/>
      <c r="M1059" s="33" t="s">
        <v>7812</v>
      </c>
      <c r="N1059" s="47" t="str">
        <f t="shared" si="88"/>
        <v>13.002.000779.SEI -PINI</v>
      </c>
      <c r="O1059" s="47"/>
      <c r="P1059" t="str">
        <f t="shared" si="84"/>
        <v>MDF-Man-1018/15</v>
      </c>
      <c r="R1059" s="178">
        <v>21.219757592000001</v>
      </c>
      <c r="T1059" s="62" t="s">
        <v>5519</v>
      </c>
    </row>
    <row r="1060" spans="1:20" ht="27" customHeight="1">
      <c r="A1060" s="207" t="s">
        <v>3271</v>
      </c>
      <c r="B1060" s="13" t="str">
        <f t="shared" si="85"/>
        <v>MDF-Man-1019/15</v>
      </c>
      <c r="C1060" s="12" t="str">
        <f t="shared" si="86"/>
        <v>13.002.000780.SEI -PINI</v>
      </c>
      <c r="D1060" s="17" t="s">
        <v>942</v>
      </c>
      <c r="E1060" s="16" t="s">
        <v>1</v>
      </c>
      <c r="F1060" s="110">
        <v>50</v>
      </c>
      <c r="G1060" s="12"/>
      <c r="H1060" s="254"/>
      <c r="I1060" s="90">
        <f t="shared" si="87"/>
        <v>0</v>
      </c>
      <c r="J1060" s="90">
        <v>41.41</v>
      </c>
      <c r="K1060" s="227" t="e">
        <f>VLOOKUP(D1060,#REF!,2,FALSE)</f>
        <v>#REF!</v>
      </c>
      <c r="L1060" s="47"/>
      <c r="M1060" s="33" t="s">
        <v>7813</v>
      </c>
      <c r="N1060" s="47" t="str">
        <f t="shared" si="88"/>
        <v>13.002.000780.SEI -PINI</v>
      </c>
      <c r="O1060" s="47"/>
      <c r="P1060" t="str">
        <f t="shared" si="84"/>
        <v>MDF-Man-1019/15</v>
      </c>
      <c r="R1060" s="178">
        <v>32.904665254799994</v>
      </c>
      <c r="T1060" s="62" t="s">
        <v>5520</v>
      </c>
    </row>
    <row r="1061" spans="1:20" ht="27" customHeight="1">
      <c r="A1061" s="207" t="s">
        <v>3272</v>
      </c>
      <c r="B1061" s="13" t="str">
        <f t="shared" si="85"/>
        <v>MDF-Man-1020/15</v>
      </c>
      <c r="C1061" s="12" t="str">
        <f t="shared" si="86"/>
        <v>13.002.000781.SEI -PINI</v>
      </c>
      <c r="D1061" s="17" t="s">
        <v>943</v>
      </c>
      <c r="E1061" s="16" t="s">
        <v>1</v>
      </c>
      <c r="F1061" s="110">
        <v>80</v>
      </c>
      <c r="G1061" s="12"/>
      <c r="H1061" s="254"/>
      <c r="I1061" s="90">
        <f t="shared" si="87"/>
        <v>0</v>
      </c>
      <c r="J1061" s="90">
        <v>27.53</v>
      </c>
      <c r="K1061" s="227" t="e">
        <f>VLOOKUP(D1061,#REF!,2,FALSE)</f>
        <v>#REF!</v>
      </c>
      <c r="L1061" s="47"/>
      <c r="M1061" s="33" t="s">
        <v>7814</v>
      </c>
      <c r="N1061" s="47" t="str">
        <f t="shared" si="88"/>
        <v>13.002.000781.SEI -PINI</v>
      </c>
      <c r="O1061" s="47"/>
      <c r="P1061" t="str">
        <f t="shared" ref="P1061:P1124" si="89">T1061&amp;"/15"</f>
        <v>MDF-Man-1020/15</v>
      </c>
      <c r="R1061" s="178">
        <v>21.876262484599998</v>
      </c>
      <c r="T1061" s="62" t="s">
        <v>5521</v>
      </c>
    </row>
    <row r="1062" spans="1:20" ht="27" customHeight="1">
      <c r="A1062" s="207" t="s">
        <v>3273</v>
      </c>
      <c r="B1062" s="13" t="str">
        <f t="shared" si="85"/>
        <v>MDF-Man-1021/15</v>
      </c>
      <c r="C1062" s="12" t="str">
        <f t="shared" si="86"/>
        <v>13.002.000782.SEI -PINI</v>
      </c>
      <c r="D1062" s="17" t="s">
        <v>944</v>
      </c>
      <c r="E1062" s="16" t="s">
        <v>1</v>
      </c>
      <c r="F1062" s="110">
        <v>80</v>
      </c>
      <c r="G1062" s="12"/>
      <c r="H1062" s="254"/>
      <c r="I1062" s="90">
        <f t="shared" si="87"/>
        <v>0</v>
      </c>
      <c r="J1062" s="90">
        <v>20.51</v>
      </c>
      <c r="K1062" s="227" t="e">
        <f>VLOOKUP(D1062,#REF!,2,FALSE)</f>
        <v>#REF!</v>
      </c>
      <c r="L1062" s="47"/>
      <c r="M1062" s="33" t="s">
        <v>7815</v>
      </c>
      <c r="N1062" s="47" t="str">
        <f t="shared" si="88"/>
        <v>13.002.000782.SEI -PINI</v>
      </c>
      <c r="O1062" s="47"/>
      <c r="P1062" t="str">
        <f t="shared" si="89"/>
        <v>MDF-Man-1021/15</v>
      </c>
      <c r="R1062" s="178">
        <v>16.301764083000002</v>
      </c>
      <c r="T1062" s="62" t="s">
        <v>5522</v>
      </c>
    </row>
    <row r="1063" spans="1:20" ht="27" customHeight="1">
      <c r="A1063" s="207" t="s">
        <v>3274</v>
      </c>
      <c r="B1063" s="13" t="str">
        <f t="shared" si="85"/>
        <v>MDF-Man-1022/15</v>
      </c>
      <c r="C1063" s="12" t="str">
        <f t="shared" si="86"/>
        <v>13.002.000783.SEI -PINI</v>
      </c>
      <c r="D1063" s="17" t="s">
        <v>945</v>
      </c>
      <c r="E1063" s="16" t="s">
        <v>1</v>
      </c>
      <c r="F1063" s="110">
        <v>47</v>
      </c>
      <c r="G1063" s="12"/>
      <c r="H1063" s="254"/>
      <c r="I1063" s="90">
        <f t="shared" si="87"/>
        <v>0</v>
      </c>
      <c r="J1063" s="90">
        <v>39.61</v>
      </c>
      <c r="K1063" s="227" t="e">
        <f>VLOOKUP(D1063,#REF!,2,FALSE)</f>
        <v>#REF!</v>
      </c>
      <c r="L1063" s="47"/>
      <c r="M1063" s="33" t="s">
        <v>7816</v>
      </c>
      <c r="N1063" s="47" t="str">
        <f t="shared" si="88"/>
        <v>13.002.000783.SEI -PINI</v>
      </c>
      <c r="O1063" s="47"/>
      <c r="P1063" t="str">
        <f t="shared" si="89"/>
        <v>MDF-Man-1022/15</v>
      </c>
      <c r="R1063" s="178">
        <v>31.4786925704</v>
      </c>
      <c r="T1063" s="62" t="s">
        <v>5523</v>
      </c>
    </row>
    <row r="1064" spans="1:20" ht="27" customHeight="1">
      <c r="A1064" s="207" t="s">
        <v>3275</v>
      </c>
      <c r="B1064" s="13" t="str">
        <f t="shared" ref="B1064:B1127" si="90">P1064</f>
        <v>MDF-Man-1023/15</v>
      </c>
      <c r="C1064" s="12" t="str">
        <f t="shared" ref="C1064:C1127" si="91">N1064</f>
        <v>13.002.000784.SEI -PINI</v>
      </c>
      <c r="D1064" s="17" t="s">
        <v>946</v>
      </c>
      <c r="E1064" s="16" t="s">
        <v>1</v>
      </c>
      <c r="F1064" s="110">
        <v>47</v>
      </c>
      <c r="G1064" s="12"/>
      <c r="H1064" s="254"/>
      <c r="I1064" s="90">
        <f t="shared" si="87"/>
        <v>0</v>
      </c>
      <c r="J1064" s="90">
        <v>17.010000000000002</v>
      </c>
      <c r="K1064" s="227" t="e">
        <f>VLOOKUP(D1064,#REF!,2,FALSE)</f>
        <v>#REF!</v>
      </c>
      <c r="L1064" s="47"/>
      <c r="M1064" s="33" t="s">
        <v>7817</v>
      </c>
      <c r="N1064" s="47" t="str">
        <f t="shared" si="88"/>
        <v>13.002.000784.SEI -PINI</v>
      </c>
      <c r="O1064" s="47"/>
      <c r="P1064" t="str">
        <f t="shared" si="89"/>
        <v>MDF-Man-1023/15</v>
      </c>
      <c r="R1064" s="178">
        <v>13.518255817600004</v>
      </c>
      <c r="T1064" s="62" t="s">
        <v>5524</v>
      </c>
    </row>
    <row r="1065" spans="1:20" ht="27" customHeight="1">
      <c r="A1065" s="207" t="s">
        <v>3276</v>
      </c>
      <c r="B1065" s="13" t="str">
        <f t="shared" si="90"/>
        <v>MDF-Man-1024/15</v>
      </c>
      <c r="C1065" s="12" t="str">
        <f t="shared" si="91"/>
        <v>13.002.000785.SEI -PINI</v>
      </c>
      <c r="D1065" s="17" t="s">
        <v>947</v>
      </c>
      <c r="E1065" s="16" t="s">
        <v>1</v>
      </c>
      <c r="F1065" s="110">
        <v>47</v>
      </c>
      <c r="G1065" s="12"/>
      <c r="H1065" s="254"/>
      <c r="I1065" s="90">
        <f t="shared" si="87"/>
        <v>0</v>
      </c>
      <c r="J1065" s="90">
        <v>9.02</v>
      </c>
      <c r="K1065" s="227" t="e">
        <f>VLOOKUP(D1065,#REF!,2,FALSE)</f>
        <v>#REF!</v>
      </c>
      <c r="L1065" s="47"/>
      <c r="M1065" s="33" t="s">
        <v>7818</v>
      </c>
      <c r="N1065" s="47" t="str">
        <f t="shared" si="88"/>
        <v>13.002.000785.SEI -PINI</v>
      </c>
      <c r="O1065" s="47"/>
      <c r="P1065" t="str">
        <f t="shared" si="89"/>
        <v>MDF-Man-1024/15</v>
      </c>
      <c r="R1065" s="178">
        <v>7.1685067749999973</v>
      </c>
      <c r="T1065" s="62" t="s">
        <v>5525</v>
      </c>
    </row>
    <row r="1066" spans="1:20" ht="27" customHeight="1">
      <c r="A1066" s="207" t="s">
        <v>3277</v>
      </c>
      <c r="B1066" s="13" t="str">
        <f t="shared" si="90"/>
        <v>MDF-Man-1025/15</v>
      </c>
      <c r="C1066" s="12" t="str">
        <f t="shared" si="91"/>
        <v>13.002.000786.SEI -PINI</v>
      </c>
      <c r="D1066" s="17" t="s">
        <v>948</v>
      </c>
      <c r="E1066" s="16" t="s">
        <v>1</v>
      </c>
      <c r="F1066" s="110">
        <v>22</v>
      </c>
      <c r="G1066" s="12"/>
      <c r="H1066" s="254"/>
      <c r="I1066" s="90">
        <f t="shared" si="87"/>
        <v>0</v>
      </c>
      <c r="J1066" s="90">
        <v>33.770000000000003</v>
      </c>
      <c r="K1066" s="227" t="e">
        <f>VLOOKUP(D1066,#REF!,2,FALSE)</f>
        <v>#REF!</v>
      </c>
      <c r="L1066" s="47"/>
      <c r="M1066" s="33" t="s">
        <v>7819</v>
      </c>
      <c r="N1066" s="47" t="str">
        <f t="shared" si="88"/>
        <v>13.002.000786.SEI -PINI</v>
      </c>
      <c r="O1066" s="47"/>
      <c r="P1066" t="str">
        <f t="shared" si="89"/>
        <v>MDF-Man-1025/15</v>
      </c>
      <c r="R1066" s="178">
        <v>26.8331873399</v>
      </c>
      <c r="T1066" s="62" t="s">
        <v>5526</v>
      </c>
    </row>
    <row r="1067" spans="1:20" ht="27" customHeight="1">
      <c r="A1067" s="207" t="s">
        <v>3278</v>
      </c>
      <c r="B1067" s="13" t="str">
        <f t="shared" si="90"/>
        <v>MDF-Man-1026/15</v>
      </c>
      <c r="C1067" s="12" t="str">
        <f t="shared" si="91"/>
        <v>13.002.000787.SEI -PINI</v>
      </c>
      <c r="D1067" s="17" t="s">
        <v>949</v>
      </c>
      <c r="E1067" s="16" t="s">
        <v>1</v>
      </c>
      <c r="F1067" s="110">
        <v>3</v>
      </c>
      <c r="G1067" s="12"/>
      <c r="H1067" s="254"/>
      <c r="I1067" s="90">
        <f t="shared" si="87"/>
        <v>0</v>
      </c>
      <c r="J1067" s="90">
        <v>103.57</v>
      </c>
      <c r="K1067" s="227" t="e">
        <f>VLOOKUP(D1067,#REF!,2,FALSE)</f>
        <v>#REF!</v>
      </c>
      <c r="L1067" s="47"/>
      <c r="M1067" s="33" t="s">
        <v>7820</v>
      </c>
      <c r="N1067" s="47" t="str">
        <f t="shared" si="88"/>
        <v>13.002.000787.SEI -PINI</v>
      </c>
      <c r="O1067" s="47"/>
      <c r="P1067" t="str">
        <f t="shared" si="89"/>
        <v>MDF-Man-1026/15</v>
      </c>
      <c r="R1067" s="178">
        <v>82.306058464000003</v>
      </c>
      <c r="T1067" s="62" t="s">
        <v>5527</v>
      </c>
    </row>
    <row r="1068" spans="1:20" ht="27" customHeight="1">
      <c r="A1068" s="207" t="s">
        <v>3279</v>
      </c>
      <c r="B1068" s="13" t="str">
        <f t="shared" si="90"/>
        <v>MDF-Man-1027/15</v>
      </c>
      <c r="C1068" s="12" t="str">
        <f t="shared" si="91"/>
        <v>13.002.000788.SEI -PINI</v>
      </c>
      <c r="D1068" s="17" t="s">
        <v>950</v>
      </c>
      <c r="E1068" s="16" t="s">
        <v>1</v>
      </c>
      <c r="F1068" s="110">
        <v>54</v>
      </c>
      <c r="G1068" s="12"/>
      <c r="H1068" s="254"/>
      <c r="I1068" s="90">
        <f t="shared" si="87"/>
        <v>0</v>
      </c>
      <c r="J1068" s="90">
        <v>62.51</v>
      </c>
      <c r="K1068" s="227" t="e">
        <f>VLOOKUP(D1068,#REF!,2,FALSE)</f>
        <v>#REF!</v>
      </c>
      <c r="L1068" s="47"/>
      <c r="M1068" s="33" t="s">
        <v>7821</v>
      </c>
      <c r="N1068" s="47" t="str">
        <f t="shared" si="88"/>
        <v>13.002.000788.SEI -PINI</v>
      </c>
      <c r="O1068" s="47"/>
      <c r="P1068" t="str">
        <f t="shared" si="89"/>
        <v>MDF-Man-1027/15</v>
      </c>
      <c r="R1068" s="178">
        <v>49.678074178560003</v>
      </c>
      <c r="T1068" s="62" t="s">
        <v>5528</v>
      </c>
    </row>
    <row r="1069" spans="1:20" ht="27" customHeight="1">
      <c r="A1069" s="207" t="s">
        <v>3280</v>
      </c>
      <c r="B1069" s="13" t="str">
        <f t="shared" si="90"/>
        <v>MDF-Man-1028/15</v>
      </c>
      <c r="C1069" s="12" t="str">
        <f t="shared" si="91"/>
        <v>13.002.000789.SEI -PINI</v>
      </c>
      <c r="D1069" s="17" t="s">
        <v>951</v>
      </c>
      <c r="E1069" s="16" t="s">
        <v>1</v>
      </c>
      <c r="F1069" s="110">
        <v>53</v>
      </c>
      <c r="G1069" s="12"/>
      <c r="H1069" s="254"/>
      <c r="I1069" s="90">
        <f t="shared" si="87"/>
        <v>0</v>
      </c>
      <c r="J1069" s="90">
        <v>10.73</v>
      </c>
      <c r="K1069" s="227" t="e">
        <f>VLOOKUP(D1069,#REF!,2,FALSE)</f>
        <v>#REF!</v>
      </c>
      <c r="L1069" s="47"/>
      <c r="M1069" s="33" t="s">
        <v>7822</v>
      </c>
      <c r="N1069" s="47" t="str">
        <f t="shared" si="88"/>
        <v>13.002.000789.SEI -PINI</v>
      </c>
      <c r="O1069" s="47"/>
      <c r="P1069" t="str">
        <f t="shared" si="89"/>
        <v>MDF-Man-1028/15</v>
      </c>
      <c r="R1069" s="178">
        <v>8.5287362817999988</v>
      </c>
      <c r="T1069" s="62" t="s">
        <v>5529</v>
      </c>
    </row>
    <row r="1070" spans="1:20" ht="27" customHeight="1">
      <c r="A1070" s="207" t="s">
        <v>3281</v>
      </c>
      <c r="B1070" s="13" t="str">
        <f t="shared" si="90"/>
        <v>MDF-Man-1029/15</v>
      </c>
      <c r="C1070" s="12" t="str">
        <f t="shared" si="91"/>
        <v>13.002.000790.SEI -PINI</v>
      </c>
      <c r="D1070" s="17" t="s">
        <v>952</v>
      </c>
      <c r="E1070" s="16" t="s">
        <v>1</v>
      </c>
      <c r="F1070" s="110">
        <v>52</v>
      </c>
      <c r="G1070" s="12"/>
      <c r="H1070" s="254"/>
      <c r="I1070" s="90">
        <f t="shared" si="87"/>
        <v>0</v>
      </c>
      <c r="J1070" s="90">
        <v>64.73</v>
      </c>
      <c r="K1070" s="227" t="e">
        <f>VLOOKUP(D1070,#REF!,2,FALSE)</f>
        <v>#REF!</v>
      </c>
      <c r="L1070" s="47"/>
      <c r="M1070" s="33" t="s">
        <v>7823</v>
      </c>
      <c r="N1070" s="47" t="str">
        <f t="shared" si="88"/>
        <v>13.002.000790.SEI -PINI</v>
      </c>
      <c r="O1070" s="47"/>
      <c r="P1070" t="str">
        <f t="shared" si="89"/>
        <v>MDF-Man-1029/15</v>
      </c>
      <c r="R1070" s="178">
        <v>51.436755965960003</v>
      </c>
      <c r="T1070" s="62" t="s">
        <v>5530</v>
      </c>
    </row>
    <row r="1071" spans="1:20" ht="27" customHeight="1">
      <c r="A1071" s="207" t="s">
        <v>3282</v>
      </c>
      <c r="B1071" s="13" t="str">
        <f t="shared" si="90"/>
        <v>MDF-Man-1030/15</v>
      </c>
      <c r="C1071" s="12" t="str">
        <f t="shared" si="91"/>
        <v>13.003.000001.SEI -PINI</v>
      </c>
      <c r="D1071" s="17" t="s">
        <v>953</v>
      </c>
      <c r="E1071" s="16" t="s">
        <v>1</v>
      </c>
      <c r="F1071" s="110">
        <v>4</v>
      </c>
      <c r="G1071" s="12"/>
      <c r="H1071" s="254"/>
      <c r="I1071" s="90">
        <f t="shared" si="87"/>
        <v>0</v>
      </c>
      <c r="J1071" s="90">
        <v>952.86</v>
      </c>
      <c r="K1071" s="227" t="e">
        <f>VLOOKUP(D1071,#REF!,2,FALSE)</f>
        <v>#REF!</v>
      </c>
      <c r="L1071" s="47"/>
      <c r="M1071" s="33" t="s">
        <v>7824</v>
      </c>
      <c r="N1071" s="47" t="str">
        <f t="shared" si="88"/>
        <v>13.003.000001.SEI -PINI</v>
      </c>
      <c r="O1071" s="47"/>
      <c r="P1071" t="str">
        <f t="shared" si="89"/>
        <v>MDF-Man-1030/15</v>
      </c>
      <c r="R1071" s="178">
        <v>757.19928743999992</v>
      </c>
      <c r="T1071" s="62" t="s">
        <v>5531</v>
      </c>
    </row>
    <row r="1072" spans="1:20" ht="27" customHeight="1">
      <c r="A1072" s="207" t="s">
        <v>3283</v>
      </c>
      <c r="B1072" s="13" t="str">
        <f t="shared" si="90"/>
        <v>MDF-Man-1031/15</v>
      </c>
      <c r="C1072" s="12" t="str">
        <f t="shared" si="91"/>
        <v>13.003.000002.SEI -PINI</v>
      </c>
      <c r="D1072" s="17" t="s">
        <v>954</v>
      </c>
      <c r="E1072" s="16" t="s">
        <v>1</v>
      </c>
      <c r="F1072" s="110">
        <v>3</v>
      </c>
      <c r="G1072" s="12"/>
      <c r="H1072" s="254"/>
      <c r="I1072" s="90">
        <f t="shared" si="87"/>
        <v>0</v>
      </c>
      <c r="J1072" s="90">
        <v>984.45</v>
      </c>
      <c r="K1072" s="227" t="e">
        <f>VLOOKUP(D1072,#REF!,2,FALSE)</f>
        <v>#REF!</v>
      </c>
      <c r="L1072" s="47"/>
      <c r="M1072" s="33" t="s">
        <v>7825</v>
      </c>
      <c r="N1072" s="47" t="str">
        <f t="shared" si="88"/>
        <v>13.003.000002.SEI -PINI</v>
      </c>
      <c r="O1072" s="47"/>
      <c r="P1072" t="str">
        <f t="shared" si="89"/>
        <v>MDF-Man-1031/15</v>
      </c>
      <c r="R1072" s="178">
        <v>782.30606575999991</v>
      </c>
      <c r="T1072" s="62" t="s">
        <v>5532</v>
      </c>
    </row>
    <row r="1073" spans="1:20" ht="27" customHeight="1">
      <c r="A1073" s="207" t="s">
        <v>3284</v>
      </c>
      <c r="B1073" s="13" t="str">
        <f t="shared" si="90"/>
        <v>MDF-Man-1032/15</v>
      </c>
      <c r="C1073" s="12" t="str">
        <f t="shared" si="91"/>
        <v>13.003.000003.SEI -PINI</v>
      </c>
      <c r="D1073" s="17" t="s">
        <v>955</v>
      </c>
      <c r="E1073" s="16" t="s">
        <v>1</v>
      </c>
      <c r="F1073" s="110">
        <v>3</v>
      </c>
      <c r="G1073" s="12"/>
      <c r="H1073" s="254"/>
      <c r="I1073" s="90">
        <f t="shared" si="87"/>
        <v>0</v>
      </c>
      <c r="J1073" s="90">
        <v>1090.29</v>
      </c>
      <c r="K1073" s="227" t="e">
        <f>VLOOKUP(D1073,#REF!,2,FALSE)</f>
        <v>#REF!</v>
      </c>
      <c r="L1073" s="47"/>
      <c r="M1073" s="33" t="s">
        <v>7826</v>
      </c>
      <c r="N1073" s="47" t="str">
        <f t="shared" si="88"/>
        <v>13.003.000003.SEI -PINI</v>
      </c>
      <c r="O1073" s="47"/>
      <c r="P1073" t="str">
        <f t="shared" si="89"/>
        <v>MDF-Man-1032/15</v>
      </c>
      <c r="R1073" s="178">
        <v>866.41306028000008</v>
      </c>
      <c r="T1073" s="62" t="s">
        <v>5533</v>
      </c>
    </row>
    <row r="1074" spans="1:20" ht="27" customHeight="1">
      <c r="A1074" s="207" t="s">
        <v>3285</v>
      </c>
      <c r="B1074" s="13" t="str">
        <f t="shared" si="90"/>
        <v>MDF-Man-1033/15</v>
      </c>
      <c r="C1074" s="12" t="str">
        <f t="shared" si="91"/>
        <v>13.003.000004.SEI -PINI</v>
      </c>
      <c r="D1074" s="17" t="s">
        <v>956</v>
      </c>
      <c r="E1074" s="16" t="s">
        <v>1</v>
      </c>
      <c r="F1074" s="110">
        <v>4</v>
      </c>
      <c r="G1074" s="12"/>
      <c r="H1074" s="254"/>
      <c r="I1074" s="90">
        <f t="shared" si="87"/>
        <v>0</v>
      </c>
      <c r="J1074" s="90">
        <v>1478.37</v>
      </c>
      <c r="K1074" s="227" t="e">
        <f>VLOOKUP(D1074,#REF!,2,FALSE)</f>
        <v>#REF!</v>
      </c>
      <c r="L1074" s="47"/>
      <c r="M1074" s="33" t="s">
        <v>7827</v>
      </c>
      <c r="N1074" s="47" t="str">
        <f t="shared" si="88"/>
        <v>13.003.000004.SEI -PINI</v>
      </c>
      <c r="O1074" s="47"/>
      <c r="P1074" t="str">
        <f t="shared" si="89"/>
        <v>MDF-Man-1033/15</v>
      </c>
      <c r="R1074" s="178">
        <v>1174.8041412799998</v>
      </c>
      <c r="T1074" s="62" t="s">
        <v>5534</v>
      </c>
    </row>
    <row r="1075" spans="1:20" ht="27" customHeight="1">
      <c r="A1075" s="207" t="s">
        <v>3286</v>
      </c>
      <c r="B1075" s="13" t="str">
        <f t="shared" si="90"/>
        <v>MDF-Man-1034/15</v>
      </c>
      <c r="C1075" s="12" t="str">
        <f t="shared" si="91"/>
        <v>13.003.000005.SEI -PINI</v>
      </c>
      <c r="D1075" s="17" t="s">
        <v>957</v>
      </c>
      <c r="E1075" s="16" t="s">
        <v>1</v>
      </c>
      <c r="F1075" s="110">
        <v>3</v>
      </c>
      <c r="G1075" s="12"/>
      <c r="H1075" s="254"/>
      <c r="I1075" s="90">
        <f t="shared" si="87"/>
        <v>0</v>
      </c>
      <c r="J1075" s="90">
        <v>1345.39</v>
      </c>
      <c r="K1075" s="227" t="e">
        <f>VLOOKUP(D1075,#REF!,2,FALSE)</f>
        <v>#REF!</v>
      </c>
      <c r="L1075" s="47"/>
      <c r="M1075" s="33" t="s">
        <v>7828</v>
      </c>
      <c r="N1075" s="47" t="str">
        <f t="shared" si="88"/>
        <v>13.003.000005.SEI -PINI</v>
      </c>
      <c r="O1075" s="47"/>
      <c r="P1075" t="str">
        <f t="shared" si="89"/>
        <v>MDF-Man-1034/15</v>
      </c>
      <c r="R1075" s="178">
        <v>1069.1239250799999</v>
      </c>
      <c r="T1075" s="62" t="s">
        <v>5535</v>
      </c>
    </row>
    <row r="1076" spans="1:20" ht="27" customHeight="1">
      <c r="A1076" s="207" t="s">
        <v>3287</v>
      </c>
      <c r="B1076" s="13" t="str">
        <f t="shared" si="90"/>
        <v>MDF-Man-1035/15</v>
      </c>
      <c r="C1076" s="12" t="str">
        <f t="shared" si="91"/>
        <v>13.003.000006.SEI -PINI</v>
      </c>
      <c r="D1076" s="17" t="s">
        <v>958</v>
      </c>
      <c r="E1076" s="16" t="s">
        <v>1</v>
      </c>
      <c r="F1076" s="110">
        <v>3</v>
      </c>
      <c r="G1076" s="12"/>
      <c r="H1076" s="254"/>
      <c r="I1076" s="90">
        <f t="shared" si="87"/>
        <v>0</v>
      </c>
      <c r="J1076" s="90">
        <v>2759.11</v>
      </c>
      <c r="K1076" s="227" t="e">
        <f>VLOOKUP(D1076,#REF!,2,FALSE)</f>
        <v>#REF!</v>
      </c>
      <c r="L1076" s="47"/>
      <c r="M1076" s="33" t="s">
        <v>7829</v>
      </c>
      <c r="N1076" s="47" t="str">
        <f t="shared" si="88"/>
        <v>13.003.000006.SEI -PINI</v>
      </c>
      <c r="O1076" s="47"/>
      <c r="P1076" t="str">
        <f t="shared" si="89"/>
        <v>MDF-Man-1035/15</v>
      </c>
      <c r="R1076" s="178">
        <v>2192.553563936</v>
      </c>
      <c r="T1076" s="62" t="s">
        <v>5536</v>
      </c>
    </row>
    <row r="1077" spans="1:20" ht="27" customHeight="1">
      <c r="A1077" s="207" t="s">
        <v>3288</v>
      </c>
      <c r="B1077" s="13" t="str">
        <f t="shared" si="90"/>
        <v>MDF-Man-1036/15</v>
      </c>
      <c r="C1077" s="12" t="str">
        <f t="shared" si="91"/>
        <v>13.003.000007.SEI -PINI</v>
      </c>
      <c r="D1077" s="17" t="s">
        <v>959</v>
      </c>
      <c r="E1077" s="16" t="s">
        <v>1</v>
      </c>
      <c r="F1077" s="110">
        <v>4</v>
      </c>
      <c r="G1077" s="12"/>
      <c r="H1077" s="254"/>
      <c r="I1077" s="90">
        <f t="shared" si="87"/>
        <v>0</v>
      </c>
      <c r="J1077" s="90">
        <v>3166.56</v>
      </c>
      <c r="K1077" s="227" t="e">
        <f>VLOOKUP(D1077,#REF!,2,FALSE)</f>
        <v>#REF!</v>
      </c>
      <c r="L1077" s="47"/>
      <c r="M1077" s="33" t="s">
        <v>7830</v>
      </c>
      <c r="N1077" s="47" t="str">
        <f t="shared" si="88"/>
        <v>13.003.000007.SEI -PINI</v>
      </c>
      <c r="O1077" s="47"/>
      <c r="P1077" t="str">
        <f t="shared" si="89"/>
        <v>MDF-Man-1036/15</v>
      </c>
      <c r="R1077" s="178">
        <v>2516.3384677119998</v>
      </c>
      <c r="T1077" s="62" t="s">
        <v>5537</v>
      </c>
    </row>
    <row r="1078" spans="1:20" ht="27" customHeight="1">
      <c r="A1078" s="207" t="s">
        <v>3289</v>
      </c>
      <c r="B1078" s="13" t="str">
        <f t="shared" si="90"/>
        <v>MDF-Man-1037/15</v>
      </c>
      <c r="C1078" s="12" t="str">
        <f t="shared" si="91"/>
        <v>13.003.000008.SEI -PINI</v>
      </c>
      <c r="D1078" s="17" t="s">
        <v>960</v>
      </c>
      <c r="E1078" s="16" t="s">
        <v>1</v>
      </c>
      <c r="F1078" s="110">
        <v>3</v>
      </c>
      <c r="G1078" s="12"/>
      <c r="H1078" s="254"/>
      <c r="I1078" s="90">
        <f t="shared" si="87"/>
        <v>0</v>
      </c>
      <c r="J1078" s="90">
        <v>4054.6</v>
      </c>
      <c r="K1078" s="227" t="e">
        <f>VLOOKUP(D1078,#REF!,2,FALSE)</f>
        <v>#REF!</v>
      </c>
      <c r="L1078" s="47"/>
      <c r="M1078" s="33" t="s">
        <v>7831</v>
      </c>
      <c r="N1078" s="47" t="str">
        <f t="shared" si="88"/>
        <v>13.003.000008.SEI -PINI</v>
      </c>
      <c r="O1078" s="47"/>
      <c r="P1078" t="str">
        <f t="shared" si="89"/>
        <v>MDF-Man-1037/15</v>
      </c>
      <c r="R1078" s="178">
        <v>3222.0258233760001</v>
      </c>
      <c r="T1078" s="62" t="s">
        <v>5538</v>
      </c>
    </row>
    <row r="1079" spans="1:20" ht="27" customHeight="1">
      <c r="A1079" s="207" t="s">
        <v>3290</v>
      </c>
      <c r="B1079" s="13" t="str">
        <f t="shared" si="90"/>
        <v>MDF-Man-1038/15</v>
      </c>
      <c r="C1079" s="12" t="str">
        <f t="shared" si="91"/>
        <v>13.004.000001.SEI -PINI</v>
      </c>
      <c r="D1079" s="17" t="s">
        <v>961</v>
      </c>
      <c r="E1079" s="16" t="s">
        <v>1</v>
      </c>
      <c r="F1079" s="110">
        <v>150</v>
      </c>
      <c r="G1079" s="12"/>
      <c r="H1079" s="254"/>
      <c r="I1079" s="90">
        <f t="shared" si="87"/>
        <v>0</v>
      </c>
      <c r="J1079" s="90">
        <v>29.37</v>
      </c>
      <c r="K1079" s="227" t="e">
        <f>VLOOKUP(D1079,#REF!,2,FALSE)</f>
        <v>#REF!</v>
      </c>
      <c r="L1079" s="47"/>
      <c r="M1079" s="33" t="s">
        <v>7832</v>
      </c>
      <c r="N1079" s="47" t="str">
        <f t="shared" si="88"/>
        <v>13.004.000001.SEI -PINI</v>
      </c>
      <c r="O1079" s="47"/>
      <c r="P1079" t="str">
        <f t="shared" si="89"/>
        <v>MDF-Man-1038/15</v>
      </c>
      <c r="R1079" s="178">
        <v>23.339220000000001</v>
      </c>
      <c r="T1079" s="62" t="s">
        <v>5539</v>
      </c>
    </row>
    <row r="1080" spans="1:20" ht="27" customHeight="1">
      <c r="A1080" s="207" t="s">
        <v>3291</v>
      </c>
      <c r="B1080" s="13" t="str">
        <f t="shared" si="90"/>
        <v>MDF-Man-1039/15</v>
      </c>
      <c r="C1080" s="12" t="str">
        <f t="shared" si="91"/>
        <v>13.004.000002.SEI -PINI</v>
      </c>
      <c r="D1080" s="17" t="s">
        <v>962</v>
      </c>
      <c r="E1080" s="16" t="s">
        <v>1</v>
      </c>
      <c r="F1080" s="110">
        <v>51</v>
      </c>
      <c r="G1080" s="12"/>
      <c r="H1080" s="254"/>
      <c r="I1080" s="90">
        <f t="shared" si="87"/>
        <v>0</v>
      </c>
      <c r="J1080" s="90">
        <v>39.79</v>
      </c>
      <c r="K1080" s="227" t="e">
        <f>VLOOKUP(D1080,#REF!,2,FALSE)</f>
        <v>#REF!</v>
      </c>
      <c r="L1080" s="47"/>
      <c r="M1080" s="33" t="s">
        <v>7833</v>
      </c>
      <c r="N1080" s="47" t="str">
        <f t="shared" si="88"/>
        <v>13.004.000002.SEI -PINI</v>
      </c>
      <c r="O1080" s="47"/>
      <c r="P1080" t="str">
        <f t="shared" si="89"/>
        <v>MDF-Man-1039/15</v>
      </c>
      <c r="R1080" s="178">
        <v>31.620630485459998</v>
      </c>
      <c r="T1080" s="62" t="s">
        <v>5540</v>
      </c>
    </row>
    <row r="1081" spans="1:20" ht="27" customHeight="1">
      <c r="A1081" s="207" t="s">
        <v>3292</v>
      </c>
      <c r="B1081" s="13" t="str">
        <f t="shared" si="90"/>
        <v>MDF-Man-1040/15</v>
      </c>
      <c r="C1081" s="12" t="str">
        <f t="shared" si="91"/>
        <v>13.004.000003.SEI -PINI</v>
      </c>
      <c r="D1081" s="17" t="s">
        <v>963</v>
      </c>
      <c r="E1081" s="16" t="s">
        <v>1</v>
      </c>
      <c r="F1081" s="110">
        <v>51</v>
      </c>
      <c r="G1081" s="12"/>
      <c r="H1081" s="254"/>
      <c r="I1081" s="90">
        <f t="shared" ref="I1081:I1144" si="92">ROUND(G1081,2)</f>
        <v>0</v>
      </c>
      <c r="J1081" s="90">
        <v>46.23</v>
      </c>
      <c r="K1081" s="227" t="e">
        <f>VLOOKUP(D1081,#REF!,2,FALSE)</f>
        <v>#REF!</v>
      </c>
      <c r="L1081" s="47"/>
      <c r="M1081" s="33" t="s">
        <v>7834</v>
      </c>
      <c r="N1081" s="47" t="str">
        <f t="shared" si="88"/>
        <v>13.004.000003.SEI -PINI</v>
      </c>
      <c r="O1081" s="47"/>
      <c r="P1081" t="str">
        <f t="shared" si="89"/>
        <v>MDF-Man-1040/15</v>
      </c>
      <c r="R1081" s="178">
        <v>36.739352058240001</v>
      </c>
      <c r="T1081" s="62" t="s">
        <v>5541</v>
      </c>
    </row>
    <row r="1082" spans="1:20" ht="27" customHeight="1">
      <c r="A1082" s="207" t="s">
        <v>3293</v>
      </c>
      <c r="B1082" s="13" t="str">
        <f t="shared" si="90"/>
        <v>MDF-Man-1041/15</v>
      </c>
      <c r="C1082" s="12" t="str">
        <f t="shared" si="91"/>
        <v>13.004.000004.SEI -PINI</v>
      </c>
      <c r="D1082" s="17" t="s">
        <v>964</v>
      </c>
      <c r="E1082" s="16" t="s">
        <v>1</v>
      </c>
      <c r="F1082" s="110">
        <v>51</v>
      </c>
      <c r="G1082" s="12"/>
      <c r="H1082" s="254"/>
      <c r="I1082" s="90">
        <f t="shared" si="92"/>
        <v>0</v>
      </c>
      <c r="J1082" s="90">
        <v>74.52</v>
      </c>
      <c r="K1082" s="227" t="e">
        <f>VLOOKUP(D1082,#REF!,2,FALSE)</f>
        <v>#REF!</v>
      </c>
      <c r="L1082" s="47"/>
      <c r="M1082" s="33" t="s">
        <v>7835</v>
      </c>
      <c r="N1082" s="47" t="str">
        <f t="shared" si="88"/>
        <v>13.004.000004.SEI -PINI</v>
      </c>
      <c r="O1082" s="47"/>
      <c r="P1082" t="str">
        <f t="shared" si="89"/>
        <v>MDF-Man-1041/15</v>
      </c>
      <c r="R1082" s="178">
        <v>59.220608092810004</v>
      </c>
      <c r="T1082" s="62" t="s">
        <v>5542</v>
      </c>
    </row>
    <row r="1083" spans="1:20" ht="27" customHeight="1">
      <c r="A1083" s="207" t="s">
        <v>3294</v>
      </c>
      <c r="B1083" s="13" t="str">
        <f t="shared" si="90"/>
        <v>MDF-Man-1042/15</v>
      </c>
      <c r="C1083" s="12" t="str">
        <f t="shared" si="91"/>
        <v>13.004.000005.SEI -PINI</v>
      </c>
      <c r="D1083" s="17" t="s">
        <v>965</v>
      </c>
      <c r="E1083" s="16" t="s">
        <v>1</v>
      </c>
      <c r="F1083" s="110">
        <v>260</v>
      </c>
      <c r="G1083" s="12"/>
      <c r="H1083" s="254"/>
      <c r="I1083" s="90">
        <f t="shared" si="92"/>
        <v>0</v>
      </c>
      <c r="J1083" s="90">
        <v>30.27</v>
      </c>
      <c r="K1083" s="227" t="e">
        <f>VLOOKUP(D1083,#REF!,2,FALSE)</f>
        <v>#REF!</v>
      </c>
      <c r="L1083" s="47"/>
      <c r="M1083" s="33" t="s">
        <v>7836</v>
      </c>
      <c r="N1083" s="47" t="str">
        <f t="shared" si="88"/>
        <v>13.004.000005.SEI -PINI</v>
      </c>
      <c r="O1083" s="47"/>
      <c r="P1083" t="str">
        <f t="shared" si="89"/>
        <v>MDF-Man-1042/15</v>
      </c>
      <c r="R1083" s="178">
        <v>24.052054999999999</v>
      </c>
      <c r="T1083" s="62" t="s">
        <v>5543</v>
      </c>
    </row>
    <row r="1084" spans="1:20" ht="27" customHeight="1">
      <c r="A1084" s="207" t="s">
        <v>3295</v>
      </c>
      <c r="B1084" s="13" t="str">
        <f t="shared" si="90"/>
        <v>MDF-Man-1043/15</v>
      </c>
      <c r="C1084" s="12" t="str">
        <f t="shared" si="91"/>
        <v>13.004.000006.SEI -PINI</v>
      </c>
      <c r="D1084" s="17" t="s">
        <v>966</v>
      </c>
      <c r="E1084" s="16" t="s">
        <v>1</v>
      </c>
      <c r="F1084" s="110">
        <v>200</v>
      </c>
      <c r="G1084" s="12"/>
      <c r="H1084" s="254"/>
      <c r="I1084" s="90">
        <f t="shared" si="92"/>
        <v>0</v>
      </c>
      <c r="J1084" s="90">
        <v>36.07</v>
      </c>
      <c r="K1084" s="227" t="e">
        <f>VLOOKUP(D1084,#REF!,2,FALSE)</f>
        <v>#REF!</v>
      </c>
      <c r="L1084" s="47"/>
      <c r="M1084" s="33" t="s">
        <v>7837</v>
      </c>
      <c r="N1084" s="47" t="str">
        <f t="shared" si="88"/>
        <v>13.004.000006.SEI -PINI</v>
      </c>
      <c r="O1084" s="47"/>
      <c r="P1084" t="str">
        <f t="shared" si="89"/>
        <v>MDF-Man-1043/15</v>
      </c>
      <c r="R1084" s="178">
        <v>28.665295</v>
      </c>
      <c r="T1084" s="62" t="s">
        <v>5544</v>
      </c>
    </row>
    <row r="1085" spans="1:20" ht="27" customHeight="1">
      <c r="A1085" s="207" t="s">
        <v>3296</v>
      </c>
      <c r="B1085" s="13" t="str">
        <f t="shared" si="90"/>
        <v>MDF-Man-1044/15</v>
      </c>
      <c r="C1085" s="12" t="str">
        <f t="shared" si="91"/>
        <v>13.004.000007.SEI -PINI</v>
      </c>
      <c r="D1085" s="17" t="s">
        <v>967</v>
      </c>
      <c r="E1085" s="16" t="s">
        <v>1</v>
      </c>
      <c r="F1085" s="110">
        <v>90</v>
      </c>
      <c r="G1085" s="12"/>
      <c r="H1085" s="254"/>
      <c r="I1085" s="90">
        <f t="shared" si="92"/>
        <v>0</v>
      </c>
      <c r="J1085" s="90">
        <v>43.38</v>
      </c>
      <c r="K1085" s="227" t="e">
        <f>VLOOKUP(D1085,#REF!,2,FALSE)</f>
        <v>#REF!</v>
      </c>
      <c r="L1085" s="47"/>
      <c r="M1085" s="33" t="s">
        <v>7838</v>
      </c>
      <c r="N1085" s="47" t="str">
        <f t="shared" si="88"/>
        <v>13.004.000007.SEI -PINI</v>
      </c>
      <c r="O1085" s="47"/>
      <c r="P1085" t="str">
        <f t="shared" si="89"/>
        <v>MDF-Man-1044/15</v>
      </c>
      <c r="R1085" s="178">
        <v>34.471631500000001</v>
      </c>
      <c r="T1085" s="62" t="s">
        <v>5545</v>
      </c>
    </row>
    <row r="1086" spans="1:20" ht="27" customHeight="1">
      <c r="A1086" s="207" t="s">
        <v>3297</v>
      </c>
      <c r="B1086" s="13" t="str">
        <f t="shared" si="90"/>
        <v>MDF-Man-1045/15</v>
      </c>
      <c r="C1086" s="12" t="str">
        <f t="shared" si="91"/>
        <v>13.004.000008.SEI -PINI</v>
      </c>
      <c r="D1086" s="17" t="s">
        <v>968</v>
      </c>
      <c r="E1086" s="16" t="s">
        <v>1</v>
      </c>
      <c r="F1086" s="110">
        <v>85</v>
      </c>
      <c r="G1086" s="12"/>
      <c r="H1086" s="254"/>
      <c r="I1086" s="90">
        <f t="shared" si="92"/>
        <v>0</v>
      </c>
      <c r="J1086" s="90">
        <v>49.96</v>
      </c>
      <c r="K1086" s="227" t="e">
        <f>VLOOKUP(D1086,#REF!,2,FALSE)</f>
        <v>#REF!</v>
      </c>
      <c r="L1086" s="47"/>
      <c r="M1086" s="33" t="s">
        <v>7839</v>
      </c>
      <c r="N1086" s="47" t="str">
        <f t="shared" si="88"/>
        <v>13.004.000008.SEI -PINI</v>
      </c>
      <c r="O1086" s="47"/>
      <c r="P1086" t="str">
        <f t="shared" si="89"/>
        <v>MDF-Man-1045/15</v>
      </c>
      <c r="R1086" s="178">
        <v>39.7021175</v>
      </c>
      <c r="T1086" s="62" t="s">
        <v>5546</v>
      </c>
    </row>
    <row r="1087" spans="1:20" ht="27" customHeight="1">
      <c r="A1087" s="207" t="s">
        <v>3298</v>
      </c>
      <c r="B1087" s="13" t="str">
        <f t="shared" si="90"/>
        <v>MDF-Man-1046/15</v>
      </c>
      <c r="C1087" s="12" t="str">
        <f t="shared" si="91"/>
        <v>13.004.000009.SEI -PINI</v>
      </c>
      <c r="D1087" s="17" t="s">
        <v>969</v>
      </c>
      <c r="E1087" s="16" t="s">
        <v>1</v>
      </c>
      <c r="F1087" s="110">
        <v>80</v>
      </c>
      <c r="G1087" s="12"/>
      <c r="H1087" s="254"/>
      <c r="I1087" s="90">
        <f t="shared" si="92"/>
        <v>0</v>
      </c>
      <c r="J1087" s="90">
        <v>67.37</v>
      </c>
      <c r="K1087" s="227" t="e">
        <f>VLOOKUP(D1087,#REF!,2,FALSE)</f>
        <v>#REF!</v>
      </c>
      <c r="L1087" s="47"/>
      <c r="M1087" s="33" t="s">
        <v>7840</v>
      </c>
      <c r="N1087" s="47" t="str">
        <f t="shared" si="88"/>
        <v>13.004.000009.SEI -PINI</v>
      </c>
      <c r="O1087" s="47"/>
      <c r="P1087" t="str">
        <f t="shared" si="89"/>
        <v>MDF-Man-1046/15</v>
      </c>
      <c r="R1087" s="178">
        <v>53.537967999999999</v>
      </c>
      <c r="T1087" s="62" t="s">
        <v>5547</v>
      </c>
    </row>
    <row r="1088" spans="1:20" ht="27" customHeight="1">
      <c r="A1088" s="207" t="s">
        <v>3299</v>
      </c>
      <c r="B1088" s="13" t="str">
        <f t="shared" si="90"/>
        <v>MDF-Man-1047/15</v>
      </c>
      <c r="C1088" s="12" t="str">
        <f t="shared" si="91"/>
        <v>13.004.000010.SEI -PINI</v>
      </c>
      <c r="D1088" s="17" t="s">
        <v>970</v>
      </c>
      <c r="E1088" s="16" t="s">
        <v>1</v>
      </c>
      <c r="F1088" s="110">
        <v>99</v>
      </c>
      <c r="G1088" s="12"/>
      <c r="H1088" s="254"/>
      <c r="I1088" s="90">
        <f t="shared" si="92"/>
        <v>0</v>
      </c>
      <c r="J1088" s="90">
        <v>22.06</v>
      </c>
      <c r="K1088" s="227" t="e">
        <f>VLOOKUP(D1088,#REF!,2,FALSE)</f>
        <v>#REF!</v>
      </c>
      <c r="L1088" s="47"/>
      <c r="M1088" s="33" t="s">
        <v>7841</v>
      </c>
      <c r="N1088" s="47" t="str">
        <f t="shared" si="88"/>
        <v>13.004.000010.SEI -PINI</v>
      </c>
      <c r="O1088" s="47"/>
      <c r="P1088" t="str">
        <f t="shared" si="89"/>
        <v>MDF-Man-1047/15</v>
      </c>
      <c r="R1088" s="178">
        <v>17.527797936699997</v>
      </c>
      <c r="T1088" s="62" t="s">
        <v>5548</v>
      </c>
    </row>
    <row r="1089" spans="1:20" ht="27" customHeight="1">
      <c r="A1089" s="207" t="s">
        <v>3300</v>
      </c>
      <c r="B1089" s="13" t="str">
        <f t="shared" si="90"/>
        <v>MDF-Man-1048/15</v>
      </c>
      <c r="C1089" s="12" t="str">
        <f t="shared" si="91"/>
        <v>13.004.000011.SEI -PINI</v>
      </c>
      <c r="D1089" s="17" t="s">
        <v>971</v>
      </c>
      <c r="E1089" s="16" t="s">
        <v>1</v>
      </c>
      <c r="F1089" s="110">
        <v>95</v>
      </c>
      <c r="G1089" s="12"/>
      <c r="H1089" s="254"/>
      <c r="I1089" s="90">
        <f t="shared" si="92"/>
        <v>0</v>
      </c>
      <c r="J1089" s="90">
        <v>25.46</v>
      </c>
      <c r="K1089" s="227" t="e">
        <f>VLOOKUP(D1089,#REF!,2,FALSE)</f>
        <v>#REF!</v>
      </c>
      <c r="L1089" s="47"/>
      <c r="M1089" s="33" t="s">
        <v>7842</v>
      </c>
      <c r="N1089" s="47" t="str">
        <f t="shared" si="88"/>
        <v>13.004.000011.SEI -PINI</v>
      </c>
      <c r="O1089" s="47"/>
      <c r="P1089" t="str">
        <f t="shared" si="89"/>
        <v>MDF-Man-1048/15</v>
      </c>
      <c r="R1089" s="178">
        <v>20.23412289485</v>
      </c>
      <c r="T1089" s="62" t="s">
        <v>5549</v>
      </c>
    </row>
    <row r="1090" spans="1:20" ht="27" customHeight="1">
      <c r="A1090" s="207" t="s">
        <v>3301</v>
      </c>
      <c r="B1090" s="13" t="str">
        <f t="shared" si="90"/>
        <v>MDF-Man-1049/15</v>
      </c>
      <c r="C1090" s="12" t="str">
        <f t="shared" si="91"/>
        <v>13.004.000012.SEI -PINI</v>
      </c>
      <c r="D1090" s="17" t="s">
        <v>972</v>
      </c>
      <c r="E1090" s="16" t="s">
        <v>1</v>
      </c>
      <c r="F1090" s="110">
        <v>81</v>
      </c>
      <c r="G1090" s="12"/>
      <c r="H1090" s="254"/>
      <c r="I1090" s="90">
        <f t="shared" si="92"/>
        <v>0</v>
      </c>
      <c r="J1090" s="90">
        <v>33.340000000000003</v>
      </c>
      <c r="K1090" s="227" t="e">
        <f>VLOOKUP(D1090,#REF!,2,FALSE)</f>
        <v>#REF!</v>
      </c>
      <c r="L1090" s="47"/>
      <c r="M1090" s="33" t="s">
        <v>7843</v>
      </c>
      <c r="N1090" s="47" t="str">
        <f t="shared" si="88"/>
        <v>13.004.000012.SEI -PINI</v>
      </c>
      <c r="O1090" s="47"/>
      <c r="P1090" t="str">
        <f t="shared" si="89"/>
        <v>MDF-Man-1049/15</v>
      </c>
      <c r="R1090" s="178">
        <v>26.493187339899997</v>
      </c>
      <c r="T1090" s="62" t="s">
        <v>5550</v>
      </c>
    </row>
    <row r="1091" spans="1:20" ht="27" customHeight="1">
      <c r="A1091" s="207" t="s">
        <v>3302</v>
      </c>
      <c r="B1091" s="13" t="str">
        <f t="shared" si="90"/>
        <v>MDF-Man-1050/15</v>
      </c>
      <c r="C1091" s="12" t="str">
        <f t="shared" si="91"/>
        <v>13.004.000013.SEI -PINI</v>
      </c>
      <c r="D1091" s="17" t="s">
        <v>973</v>
      </c>
      <c r="E1091" s="16" t="s">
        <v>1</v>
      </c>
      <c r="F1091" s="110">
        <v>55</v>
      </c>
      <c r="G1091" s="12"/>
      <c r="H1091" s="254"/>
      <c r="I1091" s="90">
        <f t="shared" si="92"/>
        <v>0</v>
      </c>
      <c r="J1091" s="90">
        <v>64.03</v>
      </c>
      <c r="K1091" s="227" t="e">
        <f>VLOOKUP(D1091,#REF!,2,FALSE)</f>
        <v>#REF!</v>
      </c>
      <c r="L1091" s="47"/>
      <c r="M1091" s="33" t="s">
        <v>7844</v>
      </c>
      <c r="N1091" s="47" t="str">
        <f t="shared" si="88"/>
        <v>13.004.000013.SEI -PINI</v>
      </c>
      <c r="O1091" s="47"/>
      <c r="P1091" t="str">
        <f t="shared" si="89"/>
        <v>MDF-Man-1050/15</v>
      </c>
      <c r="R1091" s="178">
        <v>50.882417690799997</v>
      </c>
      <c r="T1091" s="62" t="s">
        <v>5551</v>
      </c>
    </row>
    <row r="1092" spans="1:20" ht="27" customHeight="1">
      <c r="A1092" s="207" t="s">
        <v>3303</v>
      </c>
      <c r="B1092" s="13" t="str">
        <f t="shared" si="90"/>
        <v>MDF-Man-1051/15</v>
      </c>
      <c r="C1092" s="12" t="str">
        <f t="shared" si="91"/>
        <v>13.004.000014.SEI -PINI</v>
      </c>
      <c r="D1092" s="17" t="s">
        <v>974</v>
      </c>
      <c r="E1092" s="16" t="s">
        <v>1</v>
      </c>
      <c r="F1092" s="110">
        <v>52</v>
      </c>
      <c r="G1092" s="12"/>
      <c r="H1092" s="254"/>
      <c r="I1092" s="90">
        <f t="shared" si="92"/>
        <v>0</v>
      </c>
      <c r="J1092" s="90">
        <v>84.09</v>
      </c>
      <c r="K1092" s="227" t="e">
        <f>VLOOKUP(D1092,#REF!,2,FALSE)</f>
        <v>#REF!</v>
      </c>
      <c r="L1092" s="47"/>
      <c r="M1092" s="33" t="s">
        <v>7845</v>
      </c>
      <c r="N1092" s="47" t="str">
        <f t="shared" si="88"/>
        <v>13.004.000014.SEI -PINI</v>
      </c>
      <c r="O1092" s="47"/>
      <c r="P1092" t="str">
        <f t="shared" si="89"/>
        <v>MDF-Man-1051/15</v>
      </c>
      <c r="R1092" s="178">
        <v>66.820083346350003</v>
      </c>
      <c r="T1092" s="62" t="s">
        <v>5552</v>
      </c>
    </row>
    <row r="1093" spans="1:20" ht="27" customHeight="1">
      <c r="A1093" s="207" t="s">
        <v>3304</v>
      </c>
      <c r="B1093" s="13" t="str">
        <f t="shared" si="90"/>
        <v>MDF-Man-1052/15</v>
      </c>
      <c r="C1093" s="12" t="str">
        <f t="shared" si="91"/>
        <v>13.004.000015.SEI -PINI</v>
      </c>
      <c r="D1093" s="17" t="s">
        <v>975</v>
      </c>
      <c r="E1093" s="16" t="s">
        <v>1</v>
      </c>
      <c r="F1093" s="110">
        <v>42</v>
      </c>
      <c r="G1093" s="12"/>
      <c r="H1093" s="254"/>
      <c r="I1093" s="90">
        <f t="shared" si="92"/>
        <v>0</v>
      </c>
      <c r="J1093" s="90">
        <v>92.38</v>
      </c>
      <c r="K1093" s="227" t="e">
        <f>VLOOKUP(D1093,#REF!,2,FALSE)</f>
        <v>#REF!</v>
      </c>
      <c r="L1093" s="47"/>
      <c r="M1093" s="33" t="s">
        <v>7846</v>
      </c>
      <c r="N1093" s="47" t="str">
        <f t="shared" si="88"/>
        <v>13.004.000015.SEI -PINI</v>
      </c>
      <c r="O1093" s="47"/>
      <c r="P1093" t="str">
        <f t="shared" si="89"/>
        <v>MDF-Man-1052/15</v>
      </c>
      <c r="R1093" s="178">
        <v>73.411264505049985</v>
      </c>
      <c r="T1093" s="62" t="s">
        <v>5553</v>
      </c>
    </row>
    <row r="1094" spans="1:20" ht="27" customHeight="1">
      <c r="A1094" s="207" t="s">
        <v>3305</v>
      </c>
      <c r="B1094" s="13" t="str">
        <f t="shared" si="90"/>
        <v>MDF-Man-1053/15</v>
      </c>
      <c r="C1094" s="12" t="str">
        <f t="shared" si="91"/>
        <v>13.004.000016.SEI -PINI</v>
      </c>
      <c r="D1094" s="17" t="s">
        <v>976</v>
      </c>
      <c r="E1094" s="16" t="s">
        <v>1</v>
      </c>
      <c r="F1094" s="110">
        <v>41</v>
      </c>
      <c r="G1094" s="12"/>
      <c r="H1094" s="254"/>
      <c r="I1094" s="90">
        <f t="shared" si="92"/>
        <v>0</v>
      </c>
      <c r="J1094" s="90">
        <v>104.64</v>
      </c>
      <c r="K1094" s="227" t="e">
        <f>VLOOKUP(D1094,#REF!,2,FALSE)</f>
        <v>#REF!</v>
      </c>
      <c r="L1094" s="47"/>
      <c r="M1094" s="33" t="s">
        <v>7847</v>
      </c>
      <c r="N1094" s="47" t="str">
        <f t="shared" si="88"/>
        <v>13.004.000016.SEI -PINI</v>
      </c>
      <c r="O1094" s="47"/>
      <c r="P1094" t="str">
        <f t="shared" si="89"/>
        <v>MDF-Man-1053/15</v>
      </c>
      <c r="R1094" s="178">
        <v>83.152242040859988</v>
      </c>
      <c r="T1094" s="62" t="s">
        <v>5554</v>
      </c>
    </row>
    <row r="1095" spans="1:20" ht="27" customHeight="1">
      <c r="A1095" s="207" t="s">
        <v>3306</v>
      </c>
      <c r="B1095" s="13" t="str">
        <f t="shared" si="90"/>
        <v>MDF-Man-1054/15</v>
      </c>
      <c r="C1095" s="12" t="str">
        <f t="shared" si="91"/>
        <v>13.004.000017.SEI -PINI</v>
      </c>
      <c r="D1095" s="17" t="s">
        <v>977</v>
      </c>
      <c r="E1095" s="16" t="s">
        <v>1</v>
      </c>
      <c r="F1095" s="110">
        <v>60</v>
      </c>
      <c r="G1095" s="12"/>
      <c r="H1095" s="254"/>
      <c r="I1095" s="90">
        <f t="shared" si="92"/>
        <v>0</v>
      </c>
      <c r="J1095" s="90">
        <v>136.29</v>
      </c>
      <c r="K1095" s="227" t="e">
        <f>VLOOKUP(D1095,#REF!,2,FALSE)</f>
        <v>#REF!</v>
      </c>
      <c r="L1095" s="47"/>
      <c r="M1095" s="33" t="s">
        <v>7848</v>
      </c>
      <c r="N1095" s="47" t="str">
        <f t="shared" si="88"/>
        <v>13.004.000017.SEI -PINI</v>
      </c>
      <c r="O1095" s="47"/>
      <c r="P1095" t="str">
        <f t="shared" si="89"/>
        <v>MDF-Man-1054/15</v>
      </c>
      <c r="R1095" s="178">
        <v>108.300797121</v>
      </c>
      <c r="T1095" s="62" t="s">
        <v>5555</v>
      </c>
    </row>
    <row r="1096" spans="1:20" ht="27" customHeight="1">
      <c r="A1096" s="207" t="s">
        <v>3307</v>
      </c>
      <c r="B1096" s="13" t="str">
        <f t="shared" si="90"/>
        <v>MDF-Man-1055/15</v>
      </c>
      <c r="C1096" s="12" t="str">
        <f t="shared" si="91"/>
        <v>13.004.000018.SEI -PINI</v>
      </c>
      <c r="D1096" s="17" t="s">
        <v>978</v>
      </c>
      <c r="E1096" s="16" t="s">
        <v>1</v>
      </c>
      <c r="F1096" s="110">
        <v>60</v>
      </c>
      <c r="G1096" s="12"/>
      <c r="H1096" s="254"/>
      <c r="I1096" s="90">
        <f t="shared" si="92"/>
        <v>0</v>
      </c>
      <c r="J1096" s="90">
        <v>153.94999999999999</v>
      </c>
      <c r="K1096" s="227" t="e">
        <f>VLOOKUP(D1096,#REF!,2,FALSE)</f>
        <v>#REF!</v>
      </c>
      <c r="L1096" s="47"/>
      <c r="M1096" s="33" t="s">
        <v>7849</v>
      </c>
      <c r="N1096" s="47" t="str">
        <f t="shared" si="88"/>
        <v>13.004.000018.SEI -PINI</v>
      </c>
      <c r="O1096" s="47"/>
      <c r="P1096" t="str">
        <f t="shared" si="89"/>
        <v>MDF-Man-1055/15</v>
      </c>
      <c r="R1096" s="178">
        <v>122.33596610324999</v>
      </c>
      <c r="T1096" s="62" t="s">
        <v>5556</v>
      </c>
    </row>
    <row r="1097" spans="1:20" ht="27" customHeight="1">
      <c r="A1097" s="207" t="s">
        <v>3308</v>
      </c>
      <c r="B1097" s="13" t="str">
        <f t="shared" si="90"/>
        <v>MDF-Man-1056/15</v>
      </c>
      <c r="C1097" s="12" t="str">
        <f t="shared" si="91"/>
        <v>13.004.000019.SEI -PINI</v>
      </c>
      <c r="D1097" s="17" t="s">
        <v>979</v>
      </c>
      <c r="E1097" s="16" t="s">
        <v>1</v>
      </c>
      <c r="F1097" s="110">
        <v>40</v>
      </c>
      <c r="G1097" s="12"/>
      <c r="H1097" s="254"/>
      <c r="I1097" s="90">
        <f t="shared" si="92"/>
        <v>0</v>
      </c>
      <c r="J1097" s="90">
        <v>82.13</v>
      </c>
      <c r="K1097" s="227" t="e">
        <f>VLOOKUP(D1097,#REF!,2,FALSE)</f>
        <v>#REF!</v>
      </c>
      <c r="L1097" s="47"/>
      <c r="M1097" s="33" t="s">
        <v>7850</v>
      </c>
      <c r="N1097" s="47" t="str">
        <f t="shared" si="88"/>
        <v>13.004.000019.SEI -PINI</v>
      </c>
      <c r="O1097" s="47"/>
      <c r="P1097" t="str">
        <f t="shared" si="89"/>
        <v>MDF-Man-1056/15</v>
      </c>
      <c r="R1097" s="178">
        <v>65.266037430699996</v>
      </c>
      <c r="T1097" s="62" t="s">
        <v>5557</v>
      </c>
    </row>
    <row r="1098" spans="1:20" ht="27" customHeight="1">
      <c r="A1098" s="207" t="s">
        <v>3309</v>
      </c>
      <c r="B1098" s="13" t="str">
        <f t="shared" si="90"/>
        <v>MDF-Man-1057/15</v>
      </c>
      <c r="C1098" s="12" t="str">
        <f t="shared" si="91"/>
        <v>13.004.000020.SEI -PINI</v>
      </c>
      <c r="D1098" s="17" t="s">
        <v>980</v>
      </c>
      <c r="E1098" s="16" t="s">
        <v>1</v>
      </c>
      <c r="F1098" s="110">
        <v>60</v>
      </c>
      <c r="G1098" s="12"/>
      <c r="H1098" s="254"/>
      <c r="I1098" s="90">
        <f t="shared" si="92"/>
        <v>0</v>
      </c>
      <c r="J1098" s="90">
        <v>82.37</v>
      </c>
      <c r="K1098" s="227" t="e">
        <f>VLOOKUP(D1098,#REF!,2,FALSE)</f>
        <v>#REF!</v>
      </c>
      <c r="L1098" s="47"/>
      <c r="M1098" s="33" t="s">
        <v>7851</v>
      </c>
      <c r="N1098" s="47" t="str">
        <f t="shared" si="88"/>
        <v>13.004.000020.SEI -PINI</v>
      </c>
      <c r="O1098" s="47"/>
      <c r="P1098" t="str">
        <f t="shared" si="89"/>
        <v>MDF-Man-1057/15</v>
      </c>
      <c r="R1098" s="178">
        <v>65.456037430700007</v>
      </c>
      <c r="T1098" s="62" t="s">
        <v>5558</v>
      </c>
    </row>
    <row r="1099" spans="1:20" ht="27" customHeight="1">
      <c r="A1099" s="207" t="s">
        <v>3310</v>
      </c>
      <c r="B1099" s="13" t="str">
        <f t="shared" si="90"/>
        <v>MDF-Man-1058/15</v>
      </c>
      <c r="C1099" s="12" t="str">
        <f t="shared" si="91"/>
        <v>13.004.000021.SEI -PINI</v>
      </c>
      <c r="D1099" s="17" t="s">
        <v>981</v>
      </c>
      <c r="E1099" s="16" t="s">
        <v>1</v>
      </c>
      <c r="F1099" s="110">
        <v>68</v>
      </c>
      <c r="G1099" s="12"/>
      <c r="H1099" s="254"/>
      <c r="I1099" s="90">
        <f t="shared" si="92"/>
        <v>0</v>
      </c>
      <c r="J1099" s="90">
        <v>88.77</v>
      </c>
      <c r="K1099" s="227" t="e">
        <f>VLOOKUP(D1099,#REF!,2,FALSE)</f>
        <v>#REF!</v>
      </c>
      <c r="L1099" s="47"/>
      <c r="M1099" s="33" t="s">
        <v>7852</v>
      </c>
      <c r="N1099" s="47" t="str">
        <f t="shared" si="88"/>
        <v>13.004.000021.SEI -PINI</v>
      </c>
      <c r="O1099" s="47"/>
      <c r="P1099" t="str">
        <f t="shared" si="89"/>
        <v>MDF-Man-1058/15</v>
      </c>
      <c r="R1099" s="178">
        <v>70.540864942900001</v>
      </c>
      <c r="T1099" s="62" t="s">
        <v>5559</v>
      </c>
    </row>
    <row r="1100" spans="1:20" ht="27" customHeight="1">
      <c r="A1100" s="207" t="s">
        <v>3311</v>
      </c>
      <c r="B1100" s="13" t="str">
        <f t="shared" si="90"/>
        <v>MDF-Man-1059/15</v>
      </c>
      <c r="C1100" s="12" t="str">
        <f t="shared" si="91"/>
        <v>13.004.000022.SEI -PINI</v>
      </c>
      <c r="D1100" s="17" t="s">
        <v>982</v>
      </c>
      <c r="E1100" s="16" t="s">
        <v>1</v>
      </c>
      <c r="F1100" s="110">
        <v>68</v>
      </c>
      <c r="G1100" s="12"/>
      <c r="H1100" s="254"/>
      <c r="I1100" s="90">
        <f t="shared" si="92"/>
        <v>0</v>
      </c>
      <c r="J1100" s="90">
        <v>89.12</v>
      </c>
      <c r="K1100" s="227" t="e">
        <f>VLOOKUP(D1100,#REF!,2,FALSE)</f>
        <v>#REF!</v>
      </c>
      <c r="L1100" s="47"/>
      <c r="M1100" s="33" t="s">
        <v>7853</v>
      </c>
      <c r="N1100" s="47" t="str">
        <f t="shared" si="88"/>
        <v>13.004.000022.SEI -PINI</v>
      </c>
      <c r="O1100" s="47"/>
      <c r="P1100" t="str">
        <f t="shared" si="89"/>
        <v>MDF-Man-1059/15</v>
      </c>
      <c r="R1100" s="178">
        <v>70.820864942900002</v>
      </c>
      <c r="T1100" s="62" t="s">
        <v>5560</v>
      </c>
    </row>
    <row r="1101" spans="1:20" ht="27" customHeight="1">
      <c r="A1101" s="207" t="s">
        <v>3312</v>
      </c>
      <c r="B1101" s="13" t="str">
        <f t="shared" si="90"/>
        <v>MDF-Man-1060/15</v>
      </c>
      <c r="C1101" s="12" t="str">
        <f t="shared" si="91"/>
        <v>13.004.000023.SEI -PINI</v>
      </c>
      <c r="D1101" s="17" t="s">
        <v>983</v>
      </c>
      <c r="E1101" s="16" t="s">
        <v>1</v>
      </c>
      <c r="F1101" s="110">
        <v>87</v>
      </c>
      <c r="G1101" s="12"/>
      <c r="H1101" s="254"/>
      <c r="I1101" s="90">
        <f t="shared" si="92"/>
        <v>0</v>
      </c>
      <c r="J1101" s="90">
        <v>63.82</v>
      </c>
      <c r="K1101" s="227" t="e">
        <f>VLOOKUP(D1101,#REF!,2,FALSE)</f>
        <v>#REF!</v>
      </c>
      <c r="L1101" s="47"/>
      <c r="M1101" s="33" t="s">
        <v>7854</v>
      </c>
      <c r="N1101" s="47" t="str">
        <f t="shared" si="88"/>
        <v>13.004.000023.SEI -PINI</v>
      </c>
      <c r="O1101" s="47"/>
      <c r="P1101" t="str">
        <f t="shared" si="89"/>
        <v>MDF-Man-1060/15</v>
      </c>
      <c r="R1101" s="178">
        <v>50.713451902200006</v>
      </c>
      <c r="T1101" s="62" t="s">
        <v>5561</v>
      </c>
    </row>
    <row r="1102" spans="1:20" ht="27" customHeight="1">
      <c r="A1102" s="207" t="s">
        <v>3313</v>
      </c>
      <c r="B1102" s="13" t="str">
        <f t="shared" si="90"/>
        <v>MDF-Man-1061/15</v>
      </c>
      <c r="C1102" s="12" t="str">
        <f t="shared" si="91"/>
        <v>13.004.000024.SEI -PINI</v>
      </c>
      <c r="D1102" s="17" t="s">
        <v>984</v>
      </c>
      <c r="E1102" s="16" t="s">
        <v>1</v>
      </c>
      <c r="F1102" s="110">
        <v>78</v>
      </c>
      <c r="G1102" s="12"/>
      <c r="H1102" s="254"/>
      <c r="I1102" s="90">
        <f t="shared" si="92"/>
        <v>0</v>
      </c>
      <c r="J1102" s="90">
        <v>73.39</v>
      </c>
      <c r="K1102" s="227" t="e">
        <f>VLOOKUP(D1102,#REF!,2,FALSE)</f>
        <v>#REF!</v>
      </c>
      <c r="L1102" s="47"/>
      <c r="M1102" s="33" t="s">
        <v>7855</v>
      </c>
      <c r="N1102" s="47" t="str">
        <f t="shared" si="88"/>
        <v>13.004.000024.SEI -PINI</v>
      </c>
      <c r="O1102" s="47"/>
      <c r="P1102" t="str">
        <f t="shared" si="89"/>
        <v>MDF-Man-1061/15</v>
      </c>
      <c r="R1102" s="178">
        <v>58.318106568900006</v>
      </c>
      <c r="T1102" s="62" t="s">
        <v>5562</v>
      </c>
    </row>
    <row r="1103" spans="1:20" ht="27" customHeight="1">
      <c r="A1103" s="207" t="s">
        <v>3314</v>
      </c>
      <c r="B1103" s="13" t="str">
        <f t="shared" si="90"/>
        <v>MDF-Man-1062/15</v>
      </c>
      <c r="C1103" s="12" t="str">
        <f t="shared" si="91"/>
        <v>13.004.000025.SEI -PINI</v>
      </c>
      <c r="D1103" s="17" t="s">
        <v>985</v>
      </c>
      <c r="E1103" s="16" t="s">
        <v>1</v>
      </c>
      <c r="F1103" s="110">
        <v>25</v>
      </c>
      <c r="G1103" s="12"/>
      <c r="H1103" s="254"/>
      <c r="I1103" s="90">
        <f t="shared" si="92"/>
        <v>0</v>
      </c>
      <c r="J1103" s="90">
        <v>106.8</v>
      </c>
      <c r="K1103" s="227" t="e">
        <f>VLOOKUP(D1103,#REF!,2,FALSE)</f>
        <v>#REF!</v>
      </c>
      <c r="L1103" s="47"/>
      <c r="M1103" s="33" t="s">
        <v>7856</v>
      </c>
      <c r="N1103" s="47" t="str">
        <f t="shared" si="88"/>
        <v>13.004.000025.SEI -PINI</v>
      </c>
      <c r="O1103" s="47"/>
      <c r="P1103" t="str">
        <f t="shared" si="89"/>
        <v>MDF-Man-1062/15</v>
      </c>
      <c r="R1103" s="178">
        <v>84.866384552499994</v>
      </c>
      <c r="T1103" s="62" t="s">
        <v>5563</v>
      </c>
    </row>
    <row r="1104" spans="1:20" ht="27" customHeight="1">
      <c r="A1104" s="207" t="s">
        <v>3315</v>
      </c>
      <c r="B1104" s="13" t="str">
        <f t="shared" si="90"/>
        <v>MDF-Man-1063/15</v>
      </c>
      <c r="C1104" s="12" t="str">
        <f t="shared" si="91"/>
        <v>13.004.000026.SEI -PINI</v>
      </c>
      <c r="D1104" s="17" t="s">
        <v>986</v>
      </c>
      <c r="E1104" s="16" t="s">
        <v>1</v>
      </c>
      <c r="F1104" s="110">
        <v>22</v>
      </c>
      <c r="G1104" s="12"/>
      <c r="H1104" s="254"/>
      <c r="I1104" s="90">
        <f t="shared" si="92"/>
        <v>0</v>
      </c>
      <c r="J1104" s="90">
        <v>116.98</v>
      </c>
      <c r="K1104" s="227" t="e">
        <f>VLOOKUP(D1104,#REF!,2,FALSE)</f>
        <v>#REF!</v>
      </c>
      <c r="L1104" s="47"/>
      <c r="M1104" s="33" t="s">
        <v>7857</v>
      </c>
      <c r="N1104" s="47" t="str">
        <f t="shared" si="88"/>
        <v>13.004.000026.SEI -PINI</v>
      </c>
      <c r="O1104" s="47"/>
      <c r="P1104" t="str">
        <f t="shared" si="89"/>
        <v>MDF-Man-1063/15</v>
      </c>
      <c r="R1104" s="178">
        <v>92.956160625999999</v>
      </c>
      <c r="T1104" s="62" t="s">
        <v>5564</v>
      </c>
    </row>
    <row r="1105" spans="1:20" ht="27" customHeight="1">
      <c r="A1105" s="207" t="s">
        <v>3316</v>
      </c>
      <c r="B1105" s="13" t="str">
        <f t="shared" si="90"/>
        <v>MDF-Man-1064/15</v>
      </c>
      <c r="C1105" s="12" t="str">
        <f t="shared" si="91"/>
        <v>13.004.000027.SEI -PINI</v>
      </c>
      <c r="D1105" s="17" t="s">
        <v>987</v>
      </c>
      <c r="E1105" s="16" t="s">
        <v>1</v>
      </c>
      <c r="F1105" s="110">
        <v>22</v>
      </c>
      <c r="G1105" s="12"/>
      <c r="H1105" s="254"/>
      <c r="I1105" s="90">
        <f t="shared" si="92"/>
        <v>0</v>
      </c>
      <c r="J1105" s="90">
        <v>157.97999999999999</v>
      </c>
      <c r="K1105" s="227" t="e">
        <f>VLOOKUP(D1105,#REF!,2,FALSE)</f>
        <v>#REF!</v>
      </c>
      <c r="L1105" s="47"/>
      <c r="M1105" s="33" t="s">
        <v>7858</v>
      </c>
      <c r="N1105" s="47" t="str">
        <f t="shared" si="88"/>
        <v>13.004.000027.SEI -PINI</v>
      </c>
      <c r="O1105" s="47"/>
      <c r="P1105" t="str">
        <f t="shared" si="89"/>
        <v>MDF-Man-1064/15</v>
      </c>
      <c r="R1105" s="178">
        <v>125.540502511</v>
      </c>
      <c r="T1105" s="62" t="s">
        <v>5565</v>
      </c>
    </row>
    <row r="1106" spans="1:20" ht="27" customHeight="1">
      <c r="A1106" s="207" t="s">
        <v>3317</v>
      </c>
      <c r="B1106" s="13" t="str">
        <f t="shared" si="90"/>
        <v>MDF-Man-1065/15</v>
      </c>
      <c r="C1106" s="12" t="str">
        <f t="shared" si="91"/>
        <v>13.004.000028.SEI -PINI</v>
      </c>
      <c r="D1106" s="17" t="s">
        <v>988</v>
      </c>
      <c r="E1106" s="16" t="s">
        <v>1</v>
      </c>
      <c r="F1106" s="110">
        <v>18</v>
      </c>
      <c r="G1106" s="12"/>
      <c r="H1106" s="254"/>
      <c r="I1106" s="90">
        <f t="shared" si="92"/>
        <v>0</v>
      </c>
      <c r="J1106" s="90">
        <v>346.96</v>
      </c>
      <c r="K1106" s="227" t="e">
        <f>VLOOKUP(D1106,#REF!,2,FALSE)</f>
        <v>#REF!</v>
      </c>
      <c r="L1106" s="47"/>
      <c r="M1106" s="33" t="s">
        <v>7859</v>
      </c>
      <c r="N1106" s="47" t="str">
        <f t="shared" si="88"/>
        <v>13.004.000028.SEI -PINI</v>
      </c>
      <c r="O1106" s="47"/>
      <c r="P1106" t="str">
        <f t="shared" si="89"/>
        <v>MDF-Man-1065/15</v>
      </c>
      <c r="R1106" s="178">
        <v>275.71211614114998</v>
      </c>
      <c r="T1106" s="62" t="s">
        <v>5566</v>
      </c>
    </row>
    <row r="1107" spans="1:20" ht="27" customHeight="1">
      <c r="A1107" s="207" t="s">
        <v>3318</v>
      </c>
      <c r="B1107" s="13" t="str">
        <f t="shared" si="90"/>
        <v>MDF-Man-1066/15</v>
      </c>
      <c r="C1107" s="12" t="str">
        <f t="shared" si="91"/>
        <v>13.004.000029.SEI -PINI</v>
      </c>
      <c r="D1107" s="17" t="s">
        <v>989</v>
      </c>
      <c r="E1107" s="16" t="s">
        <v>1</v>
      </c>
      <c r="F1107" s="110">
        <v>2</v>
      </c>
      <c r="G1107" s="12"/>
      <c r="H1107" s="254"/>
      <c r="I1107" s="90">
        <f t="shared" si="92"/>
        <v>0</v>
      </c>
      <c r="J1107" s="90">
        <v>499.13</v>
      </c>
      <c r="K1107" s="227" t="e">
        <f>VLOOKUP(D1107,#REF!,2,FALSE)</f>
        <v>#REF!</v>
      </c>
      <c r="L1107" s="47"/>
      <c r="M1107" s="33" t="s">
        <v>7860</v>
      </c>
      <c r="N1107" s="47" t="str">
        <f t="shared" si="88"/>
        <v>13.004.000029.SEI -PINI</v>
      </c>
      <c r="O1107" s="47"/>
      <c r="P1107" t="str">
        <f t="shared" si="89"/>
        <v>MDF-Man-1066/15</v>
      </c>
      <c r="R1107" s="178">
        <v>396.63999592195</v>
      </c>
      <c r="T1107" s="62" t="s">
        <v>5567</v>
      </c>
    </row>
    <row r="1108" spans="1:20" ht="27" customHeight="1">
      <c r="A1108" s="207" t="s">
        <v>3319</v>
      </c>
      <c r="B1108" s="13" t="str">
        <f t="shared" si="90"/>
        <v>MDF-Man-1067/15</v>
      </c>
      <c r="C1108" s="12" t="str">
        <f t="shared" si="91"/>
        <v>13.004.000030.SEI -PINI</v>
      </c>
      <c r="D1108" s="17" t="s">
        <v>990</v>
      </c>
      <c r="E1108" s="16" t="s">
        <v>1</v>
      </c>
      <c r="F1108" s="110">
        <v>5</v>
      </c>
      <c r="G1108" s="12"/>
      <c r="H1108" s="254"/>
      <c r="I1108" s="90">
        <f t="shared" si="92"/>
        <v>0</v>
      </c>
      <c r="J1108" s="90">
        <v>787.1</v>
      </c>
      <c r="K1108" s="227" t="e">
        <f>VLOOKUP(D1108,#REF!,2,FALSE)</f>
        <v>#REF!</v>
      </c>
      <c r="L1108" s="47"/>
      <c r="M1108" s="33" t="s">
        <v>7861</v>
      </c>
      <c r="N1108" s="47" t="str">
        <f t="shared" si="88"/>
        <v>13.004.000030.SEI -PINI</v>
      </c>
      <c r="O1108" s="47"/>
      <c r="P1108" t="str">
        <f t="shared" si="89"/>
        <v>MDF-Man-1067/15</v>
      </c>
      <c r="R1108" s="178">
        <v>625.47872732455994</v>
      </c>
      <c r="T1108" s="62" t="s">
        <v>5568</v>
      </c>
    </row>
    <row r="1109" spans="1:20" ht="27" customHeight="1">
      <c r="A1109" s="207" t="s">
        <v>3320</v>
      </c>
      <c r="B1109" s="13" t="str">
        <f t="shared" si="90"/>
        <v>MDF-Man-1068/15</v>
      </c>
      <c r="C1109" s="12" t="str">
        <f t="shared" si="91"/>
        <v>13.004.000031.SEI -PINI</v>
      </c>
      <c r="D1109" s="17" t="s">
        <v>991</v>
      </c>
      <c r="E1109" s="16" t="s">
        <v>1</v>
      </c>
      <c r="F1109" s="110">
        <v>30</v>
      </c>
      <c r="G1109" s="12"/>
      <c r="H1109" s="254"/>
      <c r="I1109" s="90">
        <f t="shared" si="92"/>
        <v>0</v>
      </c>
      <c r="J1109" s="90">
        <v>84.04</v>
      </c>
      <c r="K1109" s="227" t="e">
        <f>VLOOKUP(D1109,#REF!,2,FALSE)</f>
        <v>#REF!</v>
      </c>
      <c r="L1109" s="47"/>
      <c r="M1109" s="33" t="s">
        <v>7862</v>
      </c>
      <c r="N1109" s="47" t="str">
        <f t="shared" si="88"/>
        <v>13.004.000031.SEI -PINI</v>
      </c>
      <c r="O1109" s="47"/>
      <c r="P1109" t="str">
        <f t="shared" si="89"/>
        <v>MDF-Man-1068/15</v>
      </c>
      <c r="R1109" s="178">
        <v>66.780083346349997</v>
      </c>
      <c r="T1109" s="62" t="s">
        <v>5569</v>
      </c>
    </row>
    <row r="1110" spans="1:20" ht="27" customHeight="1">
      <c r="A1110" s="207" t="s">
        <v>3321</v>
      </c>
      <c r="B1110" s="13" t="str">
        <f t="shared" si="90"/>
        <v>MDF-Man-1069/15</v>
      </c>
      <c r="C1110" s="12" t="str">
        <f t="shared" si="91"/>
        <v>13.004.000032.SEI -PINI</v>
      </c>
      <c r="D1110" s="17" t="s">
        <v>992</v>
      </c>
      <c r="E1110" s="16" t="s">
        <v>1</v>
      </c>
      <c r="F1110" s="110">
        <v>25</v>
      </c>
      <c r="G1110" s="12"/>
      <c r="H1110" s="254"/>
      <c r="I1110" s="90">
        <f t="shared" si="92"/>
        <v>0</v>
      </c>
      <c r="J1110" s="90">
        <v>84.07</v>
      </c>
      <c r="K1110" s="227" t="e">
        <f>VLOOKUP(D1110,#REF!,2,FALSE)</f>
        <v>#REF!</v>
      </c>
      <c r="L1110" s="47"/>
      <c r="M1110" s="33" t="s">
        <v>7863</v>
      </c>
      <c r="N1110" s="47" t="str">
        <f t="shared" si="88"/>
        <v>13.004.000032.SEI -PINI</v>
      </c>
      <c r="O1110" s="47"/>
      <c r="P1110" t="str">
        <f t="shared" si="89"/>
        <v>MDF-Man-1069/15</v>
      </c>
      <c r="R1110" s="178">
        <v>66.803362331599999</v>
      </c>
      <c r="T1110" s="62" t="s">
        <v>5570</v>
      </c>
    </row>
    <row r="1111" spans="1:20" ht="27" customHeight="1">
      <c r="A1111" s="207" t="s">
        <v>3322</v>
      </c>
      <c r="B1111" s="13" t="str">
        <f t="shared" si="90"/>
        <v>MDF-Man-1070/15</v>
      </c>
      <c r="C1111" s="12" t="str">
        <f t="shared" si="91"/>
        <v>13.004.000033.SEI -PINI</v>
      </c>
      <c r="D1111" s="17" t="s">
        <v>993</v>
      </c>
      <c r="E1111" s="16" t="s">
        <v>1</v>
      </c>
      <c r="F1111" s="110">
        <v>25</v>
      </c>
      <c r="G1111" s="12"/>
      <c r="H1111" s="254"/>
      <c r="I1111" s="90">
        <f t="shared" si="92"/>
        <v>0</v>
      </c>
      <c r="J1111" s="90">
        <v>73.760000000000005</v>
      </c>
      <c r="K1111" s="227" t="e">
        <f>VLOOKUP(D1111,#REF!,2,FALSE)</f>
        <v>#REF!</v>
      </c>
      <c r="L1111" s="47"/>
      <c r="M1111" s="33" t="s">
        <v>7864</v>
      </c>
      <c r="N1111" s="47" t="str">
        <f t="shared" si="88"/>
        <v>13.004.000033.SEI -PINI</v>
      </c>
      <c r="O1111" s="47"/>
      <c r="P1111" t="str">
        <f t="shared" si="89"/>
        <v>MDF-Man-1070/15</v>
      </c>
      <c r="R1111" s="178">
        <v>58.611753637799993</v>
      </c>
      <c r="T1111" s="62" t="s">
        <v>5571</v>
      </c>
    </row>
    <row r="1112" spans="1:20" ht="27" customHeight="1">
      <c r="A1112" s="207" t="s">
        <v>3323</v>
      </c>
      <c r="B1112" s="13" t="str">
        <f t="shared" si="90"/>
        <v>MDF-Man-1071/15</v>
      </c>
      <c r="C1112" s="12" t="str">
        <f t="shared" si="91"/>
        <v>13.004.000034.SEI -PINI</v>
      </c>
      <c r="D1112" s="17" t="s">
        <v>994</v>
      </c>
      <c r="E1112" s="16" t="s">
        <v>1</v>
      </c>
      <c r="F1112" s="110">
        <v>24</v>
      </c>
      <c r="G1112" s="12"/>
      <c r="H1112" s="254"/>
      <c r="I1112" s="90">
        <f t="shared" si="92"/>
        <v>0</v>
      </c>
      <c r="J1112" s="90">
        <v>85.28</v>
      </c>
      <c r="K1112" s="227" t="e">
        <f>VLOOKUP(D1112,#REF!,2,FALSE)</f>
        <v>#REF!</v>
      </c>
      <c r="L1112" s="47"/>
      <c r="M1112" s="33" t="s">
        <v>7865</v>
      </c>
      <c r="N1112" s="47" t="str">
        <f t="shared" si="88"/>
        <v>13.004.000034.SEI -PINI</v>
      </c>
      <c r="O1112" s="47"/>
      <c r="P1112" t="str">
        <f t="shared" si="89"/>
        <v>MDF-Man-1071/15</v>
      </c>
      <c r="R1112" s="178">
        <v>67.768140851840002</v>
      </c>
      <c r="T1112" s="62" t="s">
        <v>5572</v>
      </c>
    </row>
    <row r="1113" spans="1:20" ht="27" customHeight="1">
      <c r="A1113" s="207" t="s">
        <v>3324</v>
      </c>
      <c r="B1113" s="13" t="str">
        <f t="shared" si="90"/>
        <v>MDF-Man-1072/15</v>
      </c>
      <c r="C1113" s="12" t="str">
        <f t="shared" si="91"/>
        <v>13.004.000035.SEI -PINI</v>
      </c>
      <c r="D1113" s="17" t="s">
        <v>995</v>
      </c>
      <c r="E1113" s="16" t="s">
        <v>1</v>
      </c>
      <c r="F1113" s="110">
        <v>22</v>
      </c>
      <c r="G1113" s="12"/>
      <c r="H1113" s="254"/>
      <c r="I1113" s="90">
        <f t="shared" si="92"/>
        <v>0</v>
      </c>
      <c r="J1113" s="90">
        <v>85.52</v>
      </c>
      <c r="K1113" s="227" t="e">
        <f>VLOOKUP(D1113,#REF!,2,FALSE)</f>
        <v>#REF!</v>
      </c>
      <c r="L1113" s="47"/>
      <c r="M1113" s="33" t="s">
        <v>7866</v>
      </c>
      <c r="N1113" s="47" t="str">
        <f t="shared" si="88"/>
        <v>13.004.000035.SEI -PINI</v>
      </c>
      <c r="O1113" s="47"/>
      <c r="P1113" t="str">
        <f t="shared" si="89"/>
        <v>MDF-Man-1072/15</v>
      </c>
      <c r="R1113" s="178">
        <v>67.95814085184</v>
      </c>
      <c r="T1113" s="62" t="s">
        <v>5573</v>
      </c>
    </row>
    <row r="1114" spans="1:20" ht="27" customHeight="1">
      <c r="A1114" s="207" t="s">
        <v>3325</v>
      </c>
      <c r="B1114" s="13" t="str">
        <f t="shared" si="90"/>
        <v>MDF-Man-1073/15</v>
      </c>
      <c r="C1114" s="12" t="str">
        <f t="shared" si="91"/>
        <v>13.004.000036.SEI -PINI</v>
      </c>
      <c r="D1114" s="17" t="s">
        <v>996</v>
      </c>
      <c r="E1114" s="16" t="s">
        <v>1</v>
      </c>
      <c r="F1114" s="110">
        <v>55</v>
      </c>
      <c r="G1114" s="12"/>
      <c r="H1114" s="254"/>
      <c r="I1114" s="90">
        <f t="shared" si="92"/>
        <v>0</v>
      </c>
      <c r="J1114" s="90">
        <v>67.209999999999994</v>
      </c>
      <c r="K1114" s="227" t="e">
        <f>VLOOKUP(D1114,#REF!,2,FALSE)</f>
        <v>#REF!</v>
      </c>
      <c r="L1114" s="47"/>
      <c r="M1114" s="33" t="s">
        <v>7867</v>
      </c>
      <c r="N1114" s="47" t="str">
        <f t="shared" si="88"/>
        <v>13.004.000036.SEI -PINI</v>
      </c>
      <c r="O1114" s="47"/>
      <c r="P1114" t="str">
        <f t="shared" si="89"/>
        <v>MDF-Man-1073/15</v>
      </c>
      <c r="R1114" s="178">
        <v>53.40593672808</v>
      </c>
      <c r="T1114" s="62" t="s">
        <v>5574</v>
      </c>
    </row>
    <row r="1115" spans="1:20" ht="27" customHeight="1">
      <c r="A1115" s="207" t="s">
        <v>3326</v>
      </c>
      <c r="B1115" s="13" t="str">
        <f t="shared" si="90"/>
        <v>MDF-Man-1074/15</v>
      </c>
      <c r="C1115" s="12" t="str">
        <f t="shared" si="91"/>
        <v>13.004.000037.SEI -PINI</v>
      </c>
      <c r="D1115" s="17" t="s">
        <v>997</v>
      </c>
      <c r="E1115" s="16" t="s">
        <v>1</v>
      </c>
      <c r="F1115" s="110">
        <v>55</v>
      </c>
      <c r="G1115" s="12"/>
      <c r="H1115" s="254"/>
      <c r="I1115" s="90">
        <f t="shared" si="92"/>
        <v>0</v>
      </c>
      <c r="J1115" s="90">
        <v>92.27</v>
      </c>
      <c r="K1115" s="227" t="e">
        <f>VLOOKUP(D1115,#REF!,2,FALSE)</f>
        <v>#REF!</v>
      </c>
      <c r="L1115" s="47"/>
      <c r="M1115" s="33" t="s">
        <v>7868</v>
      </c>
      <c r="N1115" s="47" t="str">
        <f t="shared" si="88"/>
        <v>13.004.000037.SEI -PINI</v>
      </c>
      <c r="O1115" s="47"/>
      <c r="P1115" t="str">
        <f t="shared" si="89"/>
        <v>MDF-Man-1074/15</v>
      </c>
      <c r="R1115" s="178">
        <v>73.322968364040008</v>
      </c>
      <c r="T1115" s="62" t="s">
        <v>5575</v>
      </c>
    </row>
    <row r="1116" spans="1:20" ht="27" customHeight="1">
      <c r="A1116" s="207" t="s">
        <v>3327</v>
      </c>
      <c r="B1116" s="13" t="str">
        <f t="shared" si="90"/>
        <v>MDF-Man-1075/15</v>
      </c>
      <c r="C1116" s="12" t="str">
        <f t="shared" si="91"/>
        <v>13.004.000038.SEI -PINI</v>
      </c>
      <c r="D1116" s="17" t="s">
        <v>998</v>
      </c>
      <c r="E1116" s="16" t="s">
        <v>1</v>
      </c>
      <c r="F1116" s="110">
        <v>55</v>
      </c>
      <c r="G1116" s="12"/>
      <c r="H1116" s="254"/>
      <c r="I1116" s="90">
        <f t="shared" si="92"/>
        <v>0</v>
      </c>
      <c r="J1116" s="90">
        <v>31.8</v>
      </c>
      <c r="K1116" s="227" t="e">
        <f>VLOOKUP(D1116,#REF!,2,FALSE)</f>
        <v>#REF!</v>
      </c>
      <c r="L1116" s="47"/>
      <c r="M1116" s="33" t="s">
        <v>7869</v>
      </c>
      <c r="N1116" s="47" t="str">
        <f t="shared" si="88"/>
        <v>13.004.000038.SEI -PINI</v>
      </c>
      <c r="O1116" s="47"/>
      <c r="P1116" t="str">
        <f t="shared" si="89"/>
        <v>MDF-Man-1075/15</v>
      </c>
      <c r="R1116" s="178">
        <v>25.27327</v>
      </c>
      <c r="T1116" s="62" t="s">
        <v>5576</v>
      </c>
    </row>
    <row r="1117" spans="1:20" ht="27" customHeight="1">
      <c r="A1117" s="207" t="s">
        <v>3328</v>
      </c>
      <c r="B1117" s="13" t="str">
        <f t="shared" si="90"/>
        <v>MDF-Man-1076/15</v>
      </c>
      <c r="C1117" s="12" t="str">
        <f t="shared" si="91"/>
        <v>13.004.000039.SEI -PINI</v>
      </c>
      <c r="D1117" s="17" t="s">
        <v>999</v>
      </c>
      <c r="E1117" s="16" t="s">
        <v>1</v>
      </c>
      <c r="F1117" s="110">
        <v>210</v>
      </c>
      <c r="G1117" s="12"/>
      <c r="H1117" s="254"/>
      <c r="I1117" s="90">
        <f t="shared" si="92"/>
        <v>0</v>
      </c>
      <c r="J1117" s="90">
        <v>32.42</v>
      </c>
      <c r="K1117" s="227" t="e">
        <f>VLOOKUP(D1117,#REF!,2,FALSE)</f>
        <v>#REF!</v>
      </c>
      <c r="L1117" s="47"/>
      <c r="M1117" s="33" t="s">
        <v>7870</v>
      </c>
      <c r="N1117" s="47" t="str">
        <f t="shared" si="88"/>
        <v>13.004.000039.SEI -PINI</v>
      </c>
      <c r="O1117" s="47"/>
      <c r="P1117" t="str">
        <f t="shared" si="89"/>
        <v>MDF-Man-1076/15</v>
      </c>
      <c r="R1117" s="178">
        <v>25.763269999999999</v>
      </c>
      <c r="T1117" s="62" t="s">
        <v>5577</v>
      </c>
    </row>
    <row r="1118" spans="1:20" ht="27" customHeight="1">
      <c r="A1118" s="207" t="s">
        <v>3329</v>
      </c>
      <c r="B1118" s="13" t="str">
        <f t="shared" si="90"/>
        <v>MDF-Man-1077/15</v>
      </c>
      <c r="C1118" s="12" t="str">
        <f t="shared" si="91"/>
        <v>13.004.000040.SEI -PINI</v>
      </c>
      <c r="D1118" s="17" t="s">
        <v>1000</v>
      </c>
      <c r="E1118" s="16" t="s">
        <v>1</v>
      </c>
      <c r="F1118" s="110">
        <v>210</v>
      </c>
      <c r="G1118" s="12"/>
      <c r="H1118" s="254"/>
      <c r="I1118" s="90">
        <f t="shared" si="92"/>
        <v>0</v>
      </c>
      <c r="J1118" s="90">
        <v>29.14</v>
      </c>
      <c r="K1118" s="227" t="e">
        <f>VLOOKUP(D1118,#REF!,2,FALSE)</f>
        <v>#REF!</v>
      </c>
      <c r="L1118" s="47"/>
      <c r="M1118" s="33" t="s">
        <v>7871</v>
      </c>
      <c r="N1118" s="47" t="str">
        <f t="shared" si="88"/>
        <v>13.004.000040.SEI -PINI</v>
      </c>
      <c r="O1118" s="47"/>
      <c r="P1118" t="str">
        <f t="shared" si="89"/>
        <v>MDF-Man-1077/15</v>
      </c>
      <c r="R1118" s="178">
        <v>23.155378929419999</v>
      </c>
      <c r="T1118" s="62" t="s">
        <v>5578</v>
      </c>
    </row>
    <row r="1119" spans="1:20" ht="27" customHeight="1">
      <c r="A1119" s="207" t="s">
        <v>3330</v>
      </c>
      <c r="B1119" s="13" t="str">
        <f t="shared" si="90"/>
        <v>MDF-Man-1078/15</v>
      </c>
      <c r="C1119" s="12" t="str">
        <f t="shared" si="91"/>
        <v>13.004.000041.SEI -PINI</v>
      </c>
      <c r="D1119" s="17" t="s">
        <v>1001</v>
      </c>
      <c r="E1119" s="16" t="s">
        <v>1</v>
      </c>
      <c r="F1119" s="110">
        <v>200</v>
      </c>
      <c r="G1119" s="12"/>
      <c r="H1119" s="254"/>
      <c r="I1119" s="90">
        <f t="shared" si="92"/>
        <v>0</v>
      </c>
      <c r="J1119" s="90">
        <v>32.46</v>
      </c>
      <c r="K1119" s="227" t="e">
        <f>VLOOKUP(D1119,#REF!,2,FALSE)</f>
        <v>#REF!</v>
      </c>
      <c r="L1119" s="47"/>
      <c r="M1119" s="33" t="s">
        <v>7872</v>
      </c>
      <c r="N1119" s="47" t="str">
        <f t="shared" si="88"/>
        <v>13.004.000041.SEI -PINI</v>
      </c>
      <c r="O1119" s="47"/>
      <c r="P1119" t="str">
        <f t="shared" si="89"/>
        <v>MDF-Man-1078/15</v>
      </c>
      <c r="R1119" s="178">
        <v>25.793187339900001</v>
      </c>
      <c r="T1119" s="62" t="s">
        <v>5579</v>
      </c>
    </row>
    <row r="1120" spans="1:20" ht="27" customHeight="1">
      <c r="A1120" s="207" t="s">
        <v>3331</v>
      </c>
      <c r="B1120" s="13" t="str">
        <f t="shared" si="90"/>
        <v>MDF-Man-1079/15</v>
      </c>
      <c r="C1120" s="12" t="str">
        <f t="shared" si="91"/>
        <v>13.004.000042.SEI -PINI</v>
      </c>
      <c r="D1120" s="17" t="s">
        <v>1002</v>
      </c>
      <c r="E1120" s="16" t="s">
        <v>1</v>
      </c>
      <c r="F1120" s="110">
        <v>250</v>
      </c>
      <c r="G1120" s="12"/>
      <c r="H1120" s="254"/>
      <c r="I1120" s="90">
        <f t="shared" si="92"/>
        <v>0</v>
      </c>
      <c r="J1120" s="90">
        <v>56.17</v>
      </c>
      <c r="K1120" s="227" t="e">
        <f>VLOOKUP(D1120,#REF!,2,FALSE)</f>
        <v>#REF!</v>
      </c>
      <c r="L1120" s="47"/>
      <c r="M1120" s="33" t="s">
        <v>7873</v>
      </c>
      <c r="N1120" s="47" t="str">
        <f t="shared" si="88"/>
        <v>13.004.000042.SEI -PINI</v>
      </c>
      <c r="O1120" s="47"/>
      <c r="P1120" t="str">
        <f t="shared" si="89"/>
        <v>MDF-Man-1079/15</v>
      </c>
      <c r="R1120" s="178">
        <v>44.635304343199998</v>
      </c>
      <c r="T1120" s="62" t="s">
        <v>5580</v>
      </c>
    </row>
    <row r="1121" spans="1:20" ht="27" customHeight="1">
      <c r="A1121" s="207" t="s">
        <v>3332</v>
      </c>
      <c r="B1121" s="13" t="str">
        <f t="shared" si="90"/>
        <v>MDF-Man-1080/15</v>
      </c>
      <c r="C1121" s="12" t="str">
        <f t="shared" si="91"/>
        <v>13.004.000043.SEI -PINI</v>
      </c>
      <c r="D1121" s="17" t="s">
        <v>1003</v>
      </c>
      <c r="E1121" s="16" t="s">
        <v>1</v>
      </c>
      <c r="F1121" s="110">
        <v>150</v>
      </c>
      <c r="G1121" s="12"/>
      <c r="H1121" s="254"/>
      <c r="I1121" s="90">
        <f t="shared" si="92"/>
        <v>0</v>
      </c>
      <c r="J1121" s="90">
        <v>73.13</v>
      </c>
      <c r="K1121" s="227" t="e">
        <f>VLOOKUP(D1121,#REF!,2,FALSE)</f>
        <v>#REF!</v>
      </c>
      <c r="L1121" s="47"/>
      <c r="M1121" s="33" t="s">
        <v>7874</v>
      </c>
      <c r="N1121" s="47" t="str">
        <f t="shared" si="88"/>
        <v>13.004.000043.SEI -PINI</v>
      </c>
      <c r="O1121" s="47"/>
      <c r="P1121" t="str">
        <f t="shared" si="89"/>
        <v>MDF-Man-1080/15</v>
      </c>
      <c r="R1121" s="178">
        <v>58.1145483552</v>
      </c>
      <c r="T1121" s="62" t="s">
        <v>5581</v>
      </c>
    </row>
    <row r="1122" spans="1:20" ht="27" customHeight="1">
      <c r="A1122" s="207" t="s">
        <v>3333</v>
      </c>
      <c r="B1122" s="13" t="str">
        <f t="shared" si="90"/>
        <v>MDF-Man-1081/15</v>
      </c>
      <c r="C1122" s="12" t="str">
        <f t="shared" si="91"/>
        <v>13.004.000044.SEI -PINI</v>
      </c>
      <c r="D1122" s="17" t="s">
        <v>1004</v>
      </c>
      <c r="E1122" s="16" t="s">
        <v>1</v>
      </c>
      <c r="F1122" s="110">
        <v>25</v>
      </c>
      <c r="G1122" s="12"/>
      <c r="H1122" s="254"/>
      <c r="I1122" s="90">
        <f t="shared" si="92"/>
        <v>0</v>
      </c>
      <c r="J1122" s="90">
        <v>95.52</v>
      </c>
      <c r="K1122" s="227" t="e">
        <f>VLOOKUP(D1122,#REF!,2,FALSE)</f>
        <v>#REF!</v>
      </c>
      <c r="L1122" s="47"/>
      <c r="M1122" s="33" t="s">
        <v>7877</v>
      </c>
      <c r="N1122" s="47" t="str">
        <f t="shared" ref="N1122:N1185" si="93">M1122&amp;" -PINI"</f>
        <v>13.004.000044.SEI -PINI</v>
      </c>
      <c r="O1122" s="47"/>
      <c r="P1122" t="str">
        <f t="shared" si="89"/>
        <v>MDF-Man-1081/15</v>
      </c>
      <c r="R1122" s="178">
        <v>75.908295199999998</v>
      </c>
      <c r="T1122" s="62" t="s">
        <v>5582</v>
      </c>
    </row>
    <row r="1123" spans="1:20" ht="27" customHeight="1">
      <c r="A1123" s="207" t="s">
        <v>3334</v>
      </c>
      <c r="B1123" s="13" t="str">
        <f t="shared" si="90"/>
        <v>MDF-Man-1082/15</v>
      </c>
      <c r="C1123" s="12" t="str">
        <f t="shared" si="91"/>
        <v>13.004.000045.SEI -PINI</v>
      </c>
      <c r="D1123" s="17" t="s">
        <v>1005</v>
      </c>
      <c r="E1123" s="16" t="s">
        <v>1</v>
      </c>
      <c r="F1123" s="110">
        <v>25</v>
      </c>
      <c r="G1123" s="12"/>
      <c r="H1123" s="254"/>
      <c r="I1123" s="90">
        <f t="shared" si="92"/>
        <v>0</v>
      </c>
      <c r="J1123" s="90">
        <v>115.54</v>
      </c>
      <c r="K1123" s="227" t="e">
        <f>VLOOKUP(D1123,#REF!,2,FALSE)</f>
        <v>#REF!</v>
      </c>
      <c r="L1123" s="47"/>
      <c r="M1123" s="33" t="s">
        <v>7875</v>
      </c>
      <c r="N1123" s="47" t="str">
        <f t="shared" si="93"/>
        <v>13.004.000045.SEI -PINI</v>
      </c>
      <c r="O1123" s="47"/>
      <c r="P1123" t="str">
        <f t="shared" si="89"/>
        <v>MDF-Man-1082/15</v>
      </c>
      <c r="R1123" s="178">
        <v>91.812990742400004</v>
      </c>
      <c r="T1123" s="62" t="s">
        <v>5583</v>
      </c>
    </row>
    <row r="1124" spans="1:20" ht="27" customHeight="1">
      <c r="A1124" s="207" t="s">
        <v>3335</v>
      </c>
      <c r="B1124" s="13" t="str">
        <f t="shared" si="90"/>
        <v>MDF-Man-1083/15</v>
      </c>
      <c r="C1124" s="12" t="str">
        <f t="shared" si="91"/>
        <v>13.004.000046.SEI -PINI</v>
      </c>
      <c r="D1124" s="17" t="s">
        <v>1006</v>
      </c>
      <c r="E1124" s="16" t="s">
        <v>1</v>
      </c>
      <c r="F1124" s="110">
        <v>25</v>
      </c>
      <c r="G1124" s="12"/>
      <c r="H1124" s="254"/>
      <c r="I1124" s="90">
        <f t="shared" si="92"/>
        <v>0</v>
      </c>
      <c r="J1124" s="90">
        <v>145.72</v>
      </c>
      <c r="K1124" s="227" t="e">
        <f>VLOOKUP(D1124,#REF!,2,FALSE)</f>
        <v>#REF!</v>
      </c>
      <c r="L1124" s="47"/>
      <c r="M1124" s="33" t="s">
        <v>7876</v>
      </c>
      <c r="N1124" s="47" t="str">
        <f t="shared" si="93"/>
        <v>13.004.000046.SEI -PINI</v>
      </c>
      <c r="O1124" s="47"/>
      <c r="P1124" t="str">
        <f t="shared" si="89"/>
        <v>MDF-Man-1083/15</v>
      </c>
      <c r="R1124" s="178">
        <v>115.79558889088001</v>
      </c>
      <c r="T1124" s="62" t="s">
        <v>5584</v>
      </c>
    </row>
    <row r="1125" spans="1:20" ht="27" customHeight="1">
      <c r="A1125" s="207" t="s">
        <v>3336</v>
      </c>
      <c r="B1125" s="13" t="str">
        <f t="shared" si="90"/>
        <v>MDF-Man-1084/15</v>
      </c>
      <c r="C1125" s="12" t="str">
        <f t="shared" si="91"/>
        <v>13.005.000001.SEI -PINI</v>
      </c>
      <c r="D1125" s="17" t="s">
        <v>1007</v>
      </c>
      <c r="E1125" s="16" t="s">
        <v>1</v>
      </c>
      <c r="F1125" s="110">
        <v>3</v>
      </c>
      <c r="G1125" s="12"/>
      <c r="H1125" s="254"/>
      <c r="I1125" s="90">
        <f t="shared" si="92"/>
        <v>0</v>
      </c>
      <c r="J1125" s="90">
        <v>908.36</v>
      </c>
      <c r="K1125" s="227" t="e">
        <f>VLOOKUP(D1125,#REF!,2,FALSE)</f>
        <v>#REF!</v>
      </c>
      <c r="L1125" s="47"/>
      <c r="M1125" s="33" t="s">
        <v>7878</v>
      </c>
      <c r="N1125" s="47" t="str">
        <f t="shared" si="93"/>
        <v>13.005.000001.SEI -PINI</v>
      </c>
      <c r="O1125" s="47"/>
      <c r="P1125" t="str">
        <f t="shared" ref="P1125:P1188" si="94">T1125&amp;"/15"</f>
        <v>MDF-Man-1084/15</v>
      </c>
      <c r="R1125" s="178">
        <v>721.83854855399989</v>
      </c>
      <c r="T1125" s="62" t="s">
        <v>5585</v>
      </c>
    </row>
    <row r="1126" spans="1:20" ht="27" customHeight="1">
      <c r="A1126" s="207" t="s">
        <v>3337</v>
      </c>
      <c r="B1126" s="13" t="str">
        <f t="shared" si="90"/>
        <v>MDF-Man-1085/15</v>
      </c>
      <c r="C1126" s="12" t="str">
        <f t="shared" si="91"/>
        <v>13.005.000002.SEI -PINI</v>
      </c>
      <c r="D1126" s="17" t="s">
        <v>1008</v>
      </c>
      <c r="E1126" s="16" t="s">
        <v>1</v>
      </c>
      <c r="F1126" s="110">
        <v>3</v>
      </c>
      <c r="G1126" s="12"/>
      <c r="H1126" s="254"/>
      <c r="I1126" s="90">
        <f t="shared" si="92"/>
        <v>0</v>
      </c>
      <c r="J1126" s="90">
        <v>950.08</v>
      </c>
      <c r="K1126" s="227" t="e">
        <f>VLOOKUP(D1126,#REF!,2,FALSE)</f>
        <v>#REF!</v>
      </c>
      <c r="L1126" s="47"/>
      <c r="M1126" s="33" t="s">
        <v>7879</v>
      </c>
      <c r="N1126" s="47" t="str">
        <f t="shared" si="93"/>
        <v>13.005.000002.SEI -PINI</v>
      </c>
      <c r="O1126" s="47"/>
      <c r="P1126" t="str">
        <f t="shared" si="94"/>
        <v>MDF-Man-1085/15</v>
      </c>
      <c r="R1126" s="178">
        <v>754.98721329399984</v>
      </c>
      <c r="T1126" s="62" t="s">
        <v>5586</v>
      </c>
    </row>
    <row r="1127" spans="1:20" ht="27" customHeight="1">
      <c r="A1127" s="207" t="s">
        <v>3338</v>
      </c>
      <c r="B1127" s="13" t="str">
        <f t="shared" si="90"/>
        <v>MDF-Man-1086/15</v>
      </c>
      <c r="C1127" s="12" t="str">
        <f t="shared" si="91"/>
        <v>13.005.000003.SEI -PINI</v>
      </c>
      <c r="D1127" s="17" t="s">
        <v>1009</v>
      </c>
      <c r="E1127" s="16" t="s">
        <v>1</v>
      </c>
      <c r="F1127" s="110">
        <v>3</v>
      </c>
      <c r="G1127" s="12"/>
      <c r="H1127" s="254"/>
      <c r="I1127" s="90">
        <f t="shared" si="92"/>
        <v>0</v>
      </c>
      <c r="J1127" s="90">
        <v>901.99</v>
      </c>
      <c r="K1127" s="227" t="e">
        <f>VLOOKUP(D1127,#REF!,2,FALSE)</f>
        <v>#REF!</v>
      </c>
      <c r="L1127" s="47"/>
      <c r="M1127" s="33" t="s">
        <v>7880</v>
      </c>
      <c r="N1127" s="47" t="str">
        <f t="shared" si="93"/>
        <v>13.005.000003.SEI -PINI</v>
      </c>
      <c r="O1127" s="47"/>
      <c r="P1127" t="str">
        <f t="shared" si="94"/>
        <v>MDF-Man-1086/15</v>
      </c>
      <c r="R1127" s="178">
        <v>716.77214797599993</v>
      </c>
      <c r="T1127" s="62" t="s">
        <v>5587</v>
      </c>
    </row>
    <row r="1128" spans="1:20" ht="27" customHeight="1">
      <c r="A1128" s="207" t="s">
        <v>3339</v>
      </c>
      <c r="B1128" s="13" t="str">
        <f t="shared" ref="B1128:B1191" si="95">P1128</f>
        <v>MDF-Man-1087/15</v>
      </c>
      <c r="C1128" s="12" t="str">
        <f t="shared" ref="C1128:C1191" si="96">N1128</f>
        <v>13.005.000004.SEI -PINI</v>
      </c>
      <c r="D1128" s="17" t="s">
        <v>1010</v>
      </c>
      <c r="E1128" s="16" t="s">
        <v>1</v>
      </c>
      <c r="F1128" s="110">
        <v>2</v>
      </c>
      <c r="G1128" s="12"/>
      <c r="H1128" s="254"/>
      <c r="I1128" s="90">
        <f t="shared" si="92"/>
        <v>0</v>
      </c>
      <c r="J1128" s="90">
        <v>978.49</v>
      </c>
      <c r="K1128" s="227" t="e">
        <f>VLOOKUP(D1128,#REF!,2,FALSE)</f>
        <v>#REF!</v>
      </c>
      <c r="L1128" s="47"/>
      <c r="M1128" s="33" t="s">
        <v>7881</v>
      </c>
      <c r="N1128" s="47" t="str">
        <f t="shared" si="93"/>
        <v>13.005.000004.SEI -PINI</v>
      </c>
      <c r="O1128" s="47"/>
      <c r="P1128" t="str">
        <f t="shared" si="94"/>
        <v>MDF-Man-1087/15</v>
      </c>
      <c r="R1128" s="178">
        <v>777.56901300499987</v>
      </c>
      <c r="T1128" s="62" t="s">
        <v>5588</v>
      </c>
    </row>
    <row r="1129" spans="1:20" ht="27" customHeight="1">
      <c r="A1129" s="207" t="s">
        <v>3340</v>
      </c>
      <c r="B1129" s="13" t="str">
        <f t="shared" si="95"/>
        <v>MDF-Man-1088/15</v>
      </c>
      <c r="C1129" s="12" t="str">
        <f t="shared" si="96"/>
        <v>13.006.000001.SEI -PINI</v>
      </c>
      <c r="D1129" s="17" t="s">
        <v>1011</v>
      </c>
      <c r="E1129" s="16" t="s">
        <v>1</v>
      </c>
      <c r="F1129" s="110">
        <v>49</v>
      </c>
      <c r="G1129" s="12"/>
      <c r="H1129" s="254"/>
      <c r="I1129" s="90">
        <f t="shared" si="92"/>
        <v>0</v>
      </c>
      <c r="J1129" s="90">
        <v>121.47</v>
      </c>
      <c r="K1129" s="227" t="e">
        <f>VLOOKUP(D1129,#REF!,2,FALSE)</f>
        <v>#REF!</v>
      </c>
      <c r="L1129" s="47"/>
      <c r="M1129" s="33" t="s">
        <v>7882</v>
      </c>
      <c r="N1129" s="47" t="str">
        <f t="shared" si="93"/>
        <v>13.006.000001.SEI -PINI</v>
      </c>
      <c r="O1129" s="47"/>
      <c r="P1129" t="str">
        <f t="shared" si="94"/>
        <v>MDF-Man-1088/15</v>
      </c>
      <c r="R1129" s="178">
        <v>96.529704244999991</v>
      </c>
      <c r="T1129" s="62" t="s">
        <v>5589</v>
      </c>
    </row>
    <row r="1130" spans="1:20" ht="27" customHeight="1">
      <c r="A1130" s="207" t="s">
        <v>3341</v>
      </c>
      <c r="B1130" s="13" t="str">
        <f t="shared" si="95"/>
        <v>MDF-Man-1089/15</v>
      </c>
      <c r="C1130" s="12" t="str">
        <f t="shared" si="96"/>
        <v>13.007.000001.SEI -PINI</v>
      </c>
      <c r="D1130" s="17" t="s">
        <v>1012</v>
      </c>
      <c r="E1130" s="16" t="s">
        <v>16</v>
      </c>
      <c r="F1130" s="110">
        <v>150</v>
      </c>
      <c r="G1130" s="12"/>
      <c r="H1130" s="254"/>
      <c r="I1130" s="90">
        <f t="shared" si="92"/>
        <v>0</v>
      </c>
      <c r="J1130" s="90">
        <v>12.55</v>
      </c>
      <c r="K1130" s="227" t="e">
        <f>VLOOKUP(D1130,#REF!,2,FALSE)</f>
        <v>#REF!</v>
      </c>
      <c r="L1130" s="47"/>
      <c r="M1130" s="33" t="s">
        <v>7883</v>
      </c>
      <c r="N1130" s="47" t="str">
        <f t="shared" si="93"/>
        <v>13.007.000001.SEI -PINI</v>
      </c>
      <c r="O1130" s="47"/>
      <c r="P1130" t="str">
        <f t="shared" si="94"/>
        <v>MDF-Man-1089/15</v>
      </c>
      <c r="R1130" s="178">
        <v>9.9696844281499999</v>
      </c>
      <c r="T1130" s="62" t="s">
        <v>5590</v>
      </c>
    </row>
    <row r="1131" spans="1:20" ht="27" customHeight="1">
      <c r="A1131" s="207" t="s">
        <v>3342</v>
      </c>
      <c r="B1131" s="13" t="str">
        <f t="shared" si="95"/>
        <v>MDF-Man-1090/15</v>
      </c>
      <c r="C1131" s="12" t="str">
        <f t="shared" si="96"/>
        <v>13.007.000002.SEI -PINI</v>
      </c>
      <c r="D1131" s="17" t="s">
        <v>1013</v>
      </c>
      <c r="E1131" s="16" t="s">
        <v>16</v>
      </c>
      <c r="F1131" s="110">
        <v>150</v>
      </c>
      <c r="G1131" s="12"/>
      <c r="H1131" s="254"/>
      <c r="I1131" s="90">
        <f t="shared" si="92"/>
        <v>0</v>
      </c>
      <c r="J1131" s="90">
        <v>19.149999999999999</v>
      </c>
      <c r="K1131" s="227" t="e">
        <f>VLOOKUP(D1131,#REF!,2,FALSE)</f>
        <v>#REF!</v>
      </c>
      <c r="L1131" s="47"/>
      <c r="M1131" s="33" t="s">
        <v>7884</v>
      </c>
      <c r="N1131" s="47" t="str">
        <f t="shared" si="93"/>
        <v>13.007.000002.SEI -PINI</v>
      </c>
      <c r="O1131" s="47"/>
      <c r="P1131" t="str">
        <f t="shared" si="94"/>
        <v>MDF-Man-1090/15</v>
      </c>
      <c r="R1131" s="178">
        <v>15.22089152</v>
      </c>
      <c r="T1131" s="62" t="s">
        <v>5591</v>
      </c>
    </row>
    <row r="1132" spans="1:20" ht="27" customHeight="1">
      <c r="A1132" s="207" t="s">
        <v>3343</v>
      </c>
      <c r="B1132" s="13" t="str">
        <f t="shared" si="95"/>
        <v>MDF-Man-1091/15</v>
      </c>
      <c r="C1132" s="12" t="str">
        <f t="shared" si="96"/>
        <v>13.007.000003.SEI -PINI</v>
      </c>
      <c r="D1132" s="17" t="s">
        <v>1014</v>
      </c>
      <c r="E1132" s="16" t="s">
        <v>16</v>
      </c>
      <c r="F1132" s="110">
        <v>90</v>
      </c>
      <c r="G1132" s="12"/>
      <c r="H1132" s="254"/>
      <c r="I1132" s="90">
        <f t="shared" si="92"/>
        <v>0</v>
      </c>
      <c r="J1132" s="90">
        <v>29.35</v>
      </c>
      <c r="K1132" s="227" t="e">
        <f>VLOOKUP(D1132,#REF!,2,FALSE)</f>
        <v>#REF!</v>
      </c>
      <c r="L1132" s="47"/>
      <c r="M1132" s="33" t="s">
        <v>7885</v>
      </c>
      <c r="N1132" s="47" t="str">
        <f t="shared" si="93"/>
        <v>13.007.000003.SEI -PINI</v>
      </c>
      <c r="O1132" s="47"/>
      <c r="P1132" t="str">
        <f t="shared" si="94"/>
        <v>MDF-Man-1091/15</v>
      </c>
      <c r="R1132" s="178">
        <v>23.321629011700001</v>
      </c>
      <c r="T1132" s="62" t="s">
        <v>5592</v>
      </c>
    </row>
    <row r="1133" spans="1:20" ht="27" customHeight="1">
      <c r="A1133" s="207" t="s">
        <v>3344</v>
      </c>
      <c r="B1133" s="13" t="str">
        <f t="shared" si="95"/>
        <v>MDF-Man-1092/15</v>
      </c>
      <c r="C1133" s="12" t="str">
        <f t="shared" si="96"/>
        <v>13.007.000004.SEI -PINI</v>
      </c>
      <c r="D1133" s="17" t="s">
        <v>1015</v>
      </c>
      <c r="E1133" s="16" t="s">
        <v>16</v>
      </c>
      <c r="F1133" s="110">
        <v>80</v>
      </c>
      <c r="G1133" s="12"/>
      <c r="H1133" s="254"/>
      <c r="I1133" s="90">
        <f t="shared" si="92"/>
        <v>0</v>
      </c>
      <c r="J1133" s="90">
        <v>37.24</v>
      </c>
      <c r="K1133" s="227" t="e">
        <f>VLOOKUP(D1133,#REF!,2,FALSE)</f>
        <v>#REF!</v>
      </c>
      <c r="L1133" s="47"/>
      <c r="M1133" s="33" t="s">
        <v>7886</v>
      </c>
      <c r="N1133" s="47" t="str">
        <f t="shared" si="93"/>
        <v>13.007.000004.SEI -PINI</v>
      </c>
      <c r="O1133" s="47"/>
      <c r="P1133" t="str">
        <f t="shared" si="94"/>
        <v>MDF-Man-1092/15</v>
      </c>
      <c r="R1133" s="178">
        <v>29.5895552432</v>
      </c>
      <c r="T1133" s="62" t="s">
        <v>5593</v>
      </c>
    </row>
    <row r="1134" spans="1:20" ht="27" customHeight="1">
      <c r="A1134" s="207" t="s">
        <v>3345</v>
      </c>
      <c r="B1134" s="13" t="str">
        <f t="shared" si="95"/>
        <v>MDF-Man-1093/15</v>
      </c>
      <c r="C1134" s="12" t="str">
        <f t="shared" si="96"/>
        <v>13.007.000005.SEI -PINI</v>
      </c>
      <c r="D1134" s="17" t="s">
        <v>1016</v>
      </c>
      <c r="E1134" s="16" t="s">
        <v>16</v>
      </c>
      <c r="F1134" s="110">
        <v>90</v>
      </c>
      <c r="G1134" s="12"/>
      <c r="H1134" s="254"/>
      <c r="I1134" s="90">
        <f t="shared" si="92"/>
        <v>0</v>
      </c>
      <c r="J1134" s="90">
        <v>45.33</v>
      </c>
      <c r="K1134" s="227" t="e">
        <f>VLOOKUP(D1134,#REF!,2,FALSE)</f>
        <v>#REF!</v>
      </c>
      <c r="L1134" s="47"/>
      <c r="M1134" s="33" t="s">
        <v>7887</v>
      </c>
      <c r="N1134" s="47" t="str">
        <f t="shared" si="93"/>
        <v>13.007.000005.SEI -PINI</v>
      </c>
      <c r="O1134" s="47"/>
      <c r="P1134" t="str">
        <f t="shared" si="94"/>
        <v>MDF-Man-1093/15</v>
      </c>
      <c r="R1134" s="178">
        <v>36.024440220000002</v>
      </c>
      <c r="T1134" s="62" t="s">
        <v>5594</v>
      </c>
    </row>
    <row r="1135" spans="1:20" ht="27" customHeight="1">
      <c r="A1135" s="207" t="s">
        <v>3346</v>
      </c>
      <c r="B1135" s="13" t="str">
        <f t="shared" si="95"/>
        <v>MDF-Man-1094/15</v>
      </c>
      <c r="C1135" s="12" t="str">
        <f t="shared" si="96"/>
        <v>13.007.000006.SEI -PINI</v>
      </c>
      <c r="D1135" s="17" t="s">
        <v>1017</v>
      </c>
      <c r="E1135" s="16" t="s">
        <v>16</v>
      </c>
      <c r="F1135" s="110">
        <v>55</v>
      </c>
      <c r="G1135" s="12"/>
      <c r="H1135" s="254"/>
      <c r="I1135" s="90">
        <f t="shared" si="92"/>
        <v>0</v>
      </c>
      <c r="J1135" s="90">
        <v>58.32</v>
      </c>
      <c r="K1135" s="227" t="e">
        <f>VLOOKUP(D1135,#REF!,2,FALSE)</f>
        <v>#REF!</v>
      </c>
      <c r="L1135" s="47"/>
      <c r="M1135" s="33" t="s">
        <v>7888</v>
      </c>
      <c r="N1135" s="47" t="str">
        <f t="shared" si="93"/>
        <v>13.007.000006.SEI -PINI</v>
      </c>
      <c r="O1135" s="47"/>
      <c r="P1135" t="str">
        <f t="shared" si="94"/>
        <v>MDF-Man-1094/15</v>
      </c>
      <c r="R1135" s="178">
        <v>46.342684499999997</v>
      </c>
      <c r="T1135" s="62" t="s">
        <v>5595</v>
      </c>
    </row>
    <row r="1136" spans="1:20" ht="27" customHeight="1">
      <c r="A1136" s="207" t="s">
        <v>3347</v>
      </c>
      <c r="B1136" s="13" t="str">
        <f t="shared" si="95"/>
        <v>MDF-Man-1095/15</v>
      </c>
      <c r="C1136" s="12" t="str">
        <f t="shared" si="96"/>
        <v>13.007.000015.SEI -PINI</v>
      </c>
      <c r="D1136" s="17" t="s">
        <v>1018</v>
      </c>
      <c r="E1136" s="16" t="s">
        <v>16</v>
      </c>
      <c r="F1136" s="110">
        <v>55</v>
      </c>
      <c r="G1136" s="12"/>
      <c r="H1136" s="254"/>
      <c r="I1136" s="90">
        <f t="shared" si="92"/>
        <v>0</v>
      </c>
      <c r="J1136" s="90">
        <v>13.11</v>
      </c>
      <c r="K1136" s="227" t="e">
        <f>VLOOKUP(D1136,#REF!,2,FALSE)</f>
        <v>#REF!</v>
      </c>
      <c r="L1136" s="47"/>
      <c r="M1136" s="33" t="s">
        <v>7889</v>
      </c>
      <c r="N1136" s="47" t="str">
        <f t="shared" si="93"/>
        <v>13.007.000015.SEI -PINI</v>
      </c>
      <c r="O1136" s="47"/>
      <c r="P1136" t="str">
        <f t="shared" si="94"/>
        <v>MDF-Man-1095/15</v>
      </c>
      <c r="R1136" s="178">
        <v>10.418083283999998</v>
      </c>
      <c r="T1136" s="62" t="s">
        <v>5596</v>
      </c>
    </row>
    <row r="1137" spans="1:20" ht="27" customHeight="1">
      <c r="A1137" s="207" t="s">
        <v>3348</v>
      </c>
      <c r="B1137" s="13" t="str">
        <f t="shared" si="95"/>
        <v>MDF-Man-1096/15</v>
      </c>
      <c r="C1137" s="12" t="str">
        <f t="shared" si="96"/>
        <v>13.007.000045.SEI -PINI</v>
      </c>
      <c r="D1137" s="17" t="s">
        <v>1019</v>
      </c>
      <c r="E1137" s="16" t="s">
        <v>16</v>
      </c>
      <c r="F1137" s="110">
        <v>36</v>
      </c>
      <c r="G1137" s="12"/>
      <c r="H1137" s="254"/>
      <c r="I1137" s="90">
        <f t="shared" si="92"/>
        <v>0</v>
      </c>
      <c r="J1137" s="90">
        <v>32.799999999999997</v>
      </c>
      <c r="K1137" s="227" t="e">
        <f>VLOOKUP(D1137,#REF!,2,FALSE)</f>
        <v>#REF!</v>
      </c>
      <c r="L1137" s="47"/>
      <c r="M1137" s="33" t="s">
        <v>7890</v>
      </c>
      <c r="N1137" s="47" t="str">
        <f t="shared" si="93"/>
        <v>13.007.000045.SEI -PINI</v>
      </c>
      <c r="O1137" s="47"/>
      <c r="P1137" t="str">
        <f t="shared" si="94"/>
        <v>MDF-Man-1096/15</v>
      </c>
      <c r="R1137" s="178">
        <v>26.063606333499997</v>
      </c>
      <c r="T1137" s="62" t="s">
        <v>5597</v>
      </c>
    </row>
    <row r="1138" spans="1:20" ht="27" customHeight="1">
      <c r="A1138" s="207" t="s">
        <v>3349</v>
      </c>
      <c r="B1138" s="13" t="str">
        <f t="shared" si="95"/>
        <v>MDF-Man-1097/15</v>
      </c>
      <c r="C1138" s="12" t="str">
        <f t="shared" si="96"/>
        <v>13.007.000046.SEI -PINI</v>
      </c>
      <c r="D1138" s="17" t="s">
        <v>1020</v>
      </c>
      <c r="E1138" s="16" t="s">
        <v>16</v>
      </c>
      <c r="F1138" s="110">
        <v>15</v>
      </c>
      <c r="G1138" s="12"/>
      <c r="H1138" s="254"/>
      <c r="I1138" s="90">
        <f t="shared" si="92"/>
        <v>0</v>
      </c>
      <c r="J1138" s="90">
        <v>332.74</v>
      </c>
      <c r="K1138" s="227" t="e">
        <f>VLOOKUP(D1138,#REF!,2,FALSE)</f>
        <v>#REF!</v>
      </c>
      <c r="L1138" s="47"/>
      <c r="M1138" s="33" t="s">
        <v>7891</v>
      </c>
      <c r="N1138" s="47" t="str">
        <f t="shared" si="93"/>
        <v>13.007.000046.SEI -PINI</v>
      </c>
      <c r="O1138" s="47"/>
      <c r="P1138" t="str">
        <f t="shared" si="94"/>
        <v>MDF-Man-1097/15</v>
      </c>
      <c r="R1138" s="178">
        <v>264.41278513050003</v>
      </c>
      <c r="T1138" s="62" t="s">
        <v>5598</v>
      </c>
    </row>
    <row r="1139" spans="1:20" ht="27" customHeight="1">
      <c r="A1139" s="207" t="s">
        <v>3350</v>
      </c>
      <c r="B1139" s="13" t="str">
        <f t="shared" si="95"/>
        <v>MDF-Man-1098/15</v>
      </c>
      <c r="C1139" s="12" t="str">
        <f t="shared" si="96"/>
        <v>13.007.000047.SEI -PINI</v>
      </c>
      <c r="D1139" s="17" t="s">
        <v>1021</v>
      </c>
      <c r="E1139" s="16" t="s">
        <v>16</v>
      </c>
      <c r="F1139" s="110">
        <v>53</v>
      </c>
      <c r="G1139" s="12"/>
      <c r="H1139" s="254"/>
      <c r="I1139" s="90">
        <f t="shared" si="92"/>
        <v>0</v>
      </c>
      <c r="J1139" s="90">
        <v>31.71</v>
      </c>
      <c r="K1139" s="227" t="e">
        <f>VLOOKUP(D1139,#REF!,2,FALSE)</f>
        <v>#REF!</v>
      </c>
      <c r="L1139" s="47"/>
      <c r="M1139" s="33" t="s">
        <v>7892</v>
      </c>
      <c r="N1139" s="47" t="str">
        <f t="shared" si="93"/>
        <v>13.007.000047.SEI -PINI</v>
      </c>
      <c r="O1139" s="47"/>
      <c r="P1139" t="str">
        <f t="shared" si="94"/>
        <v>MDF-Man-1098/15</v>
      </c>
      <c r="R1139" s="178">
        <v>25.201189735100002</v>
      </c>
      <c r="T1139" s="62" t="s">
        <v>5599</v>
      </c>
    </row>
    <row r="1140" spans="1:20" ht="27" customHeight="1">
      <c r="A1140" s="207" t="s">
        <v>3351</v>
      </c>
      <c r="B1140" s="13" t="str">
        <f t="shared" si="95"/>
        <v>MDF-Man-1099/15</v>
      </c>
      <c r="C1140" s="12" t="str">
        <f t="shared" si="96"/>
        <v>13.007.000048.SEI -PINI</v>
      </c>
      <c r="D1140" s="17" t="s">
        <v>1022</v>
      </c>
      <c r="E1140" s="16" t="s">
        <v>16</v>
      </c>
      <c r="F1140" s="110">
        <v>51</v>
      </c>
      <c r="G1140" s="12"/>
      <c r="H1140" s="254"/>
      <c r="I1140" s="90">
        <f t="shared" si="92"/>
        <v>0</v>
      </c>
      <c r="J1140" s="90">
        <v>36.130000000000003</v>
      </c>
      <c r="K1140" s="227" t="e">
        <f>VLOOKUP(D1140,#REF!,2,FALSE)</f>
        <v>#REF!</v>
      </c>
      <c r="L1140" s="47"/>
      <c r="M1140" s="33" t="s">
        <v>7893</v>
      </c>
      <c r="N1140" s="47" t="str">
        <f t="shared" si="93"/>
        <v>13.007.000048.SEI -PINI</v>
      </c>
      <c r="O1140" s="47"/>
      <c r="P1140" t="str">
        <f t="shared" si="94"/>
        <v>MDF-Man-1099/15</v>
      </c>
      <c r="R1140" s="178">
        <v>28.707473279000002</v>
      </c>
      <c r="T1140" s="62" t="s">
        <v>5600</v>
      </c>
    </row>
    <row r="1141" spans="1:20" ht="27" customHeight="1">
      <c r="A1141" s="207" t="s">
        <v>3352</v>
      </c>
      <c r="B1141" s="13" t="str">
        <f t="shared" si="95"/>
        <v>MDF-Man-1100/15</v>
      </c>
      <c r="C1141" s="12" t="str">
        <f t="shared" si="96"/>
        <v>13.007.000049.SEI -PINI</v>
      </c>
      <c r="D1141" s="17" t="s">
        <v>1023</v>
      </c>
      <c r="E1141" s="16" t="s">
        <v>16</v>
      </c>
      <c r="F1141" s="110">
        <v>51</v>
      </c>
      <c r="G1141" s="12"/>
      <c r="H1141" s="254"/>
      <c r="I1141" s="90">
        <f t="shared" si="92"/>
        <v>0</v>
      </c>
      <c r="J1141" s="90">
        <v>43.23</v>
      </c>
      <c r="K1141" s="227" t="e">
        <f>VLOOKUP(D1141,#REF!,2,FALSE)</f>
        <v>#REF!</v>
      </c>
      <c r="L1141" s="47"/>
      <c r="M1141" s="33" t="s">
        <v>7894</v>
      </c>
      <c r="N1141" s="47" t="str">
        <f t="shared" si="93"/>
        <v>13.007.000049.SEI -PINI</v>
      </c>
      <c r="O1141" s="47"/>
      <c r="P1141" t="str">
        <f t="shared" si="94"/>
        <v>MDF-Man-1100/15</v>
      </c>
      <c r="R1141" s="178">
        <v>34.351991336599994</v>
      </c>
      <c r="T1141" s="62" t="s">
        <v>5601</v>
      </c>
    </row>
    <row r="1142" spans="1:20" ht="27" customHeight="1">
      <c r="A1142" s="207" t="s">
        <v>3353</v>
      </c>
      <c r="B1142" s="13" t="str">
        <f t="shared" si="95"/>
        <v>MDF-Man-1101/15</v>
      </c>
      <c r="C1142" s="12" t="str">
        <f t="shared" si="96"/>
        <v>13.007.000050.SEI -PINI</v>
      </c>
      <c r="D1142" s="17" t="s">
        <v>1024</v>
      </c>
      <c r="E1142" s="16" t="s">
        <v>16</v>
      </c>
      <c r="F1142" s="110">
        <v>50</v>
      </c>
      <c r="G1142" s="12"/>
      <c r="H1142" s="254"/>
      <c r="I1142" s="90">
        <f t="shared" si="92"/>
        <v>0</v>
      </c>
      <c r="J1142" s="90">
        <v>63.47</v>
      </c>
      <c r="K1142" s="227" t="e">
        <f>VLOOKUP(D1142,#REF!,2,FALSE)</f>
        <v>#REF!</v>
      </c>
      <c r="L1142" s="47"/>
      <c r="M1142" s="33" t="s">
        <v>7895</v>
      </c>
      <c r="N1142" s="47" t="str">
        <f t="shared" si="93"/>
        <v>13.007.000050.SEI -PINI</v>
      </c>
      <c r="O1142" s="47"/>
      <c r="P1142" t="str">
        <f t="shared" si="94"/>
        <v>MDF-Man-1101/15</v>
      </c>
      <c r="R1142" s="178">
        <v>50.435520324999999</v>
      </c>
      <c r="T1142" s="62" t="s">
        <v>5602</v>
      </c>
    </row>
    <row r="1143" spans="1:20" ht="27" customHeight="1">
      <c r="A1143" s="207" t="s">
        <v>3354</v>
      </c>
      <c r="B1143" s="13" t="str">
        <f t="shared" si="95"/>
        <v>MDF-Man-1102/15</v>
      </c>
      <c r="C1143" s="12" t="str">
        <f t="shared" si="96"/>
        <v>13.007.000051.SEI -PINI</v>
      </c>
      <c r="D1143" s="17" t="s">
        <v>1025</v>
      </c>
      <c r="E1143" s="16" t="s">
        <v>16</v>
      </c>
      <c r="F1143" s="110">
        <v>50</v>
      </c>
      <c r="G1143" s="12"/>
      <c r="H1143" s="254"/>
      <c r="I1143" s="90">
        <f t="shared" si="92"/>
        <v>0</v>
      </c>
      <c r="J1143" s="90">
        <v>78.12</v>
      </c>
      <c r="K1143" s="227" t="e">
        <f>VLOOKUP(D1143,#REF!,2,FALSE)</f>
        <v>#REF!</v>
      </c>
      <c r="L1143" s="47"/>
      <c r="M1143" s="33" t="s">
        <v>7896</v>
      </c>
      <c r="N1143" s="47" t="str">
        <f t="shared" si="93"/>
        <v>13.007.000051.SEI -PINI</v>
      </c>
      <c r="O1143" s="47"/>
      <c r="P1143" t="str">
        <f t="shared" si="94"/>
        <v>MDF-Man-1102/15</v>
      </c>
      <c r="R1143" s="178">
        <v>62.077245202999997</v>
      </c>
      <c r="T1143" s="62" t="s">
        <v>5603</v>
      </c>
    </row>
    <row r="1144" spans="1:20" ht="27" customHeight="1">
      <c r="A1144" s="207" t="s">
        <v>3355</v>
      </c>
      <c r="B1144" s="13" t="str">
        <f t="shared" si="95"/>
        <v>MDF-Man-1103/15</v>
      </c>
      <c r="C1144" s="12" t="str">
        <f t="shared" si="96"/>
        <v>13.007.000052.SEI -PINI</v>
      </c>
      <c r="D1144" s="17" t="s">
        <v>1026</v>
      </c>
      <c r="E1144" s="16" t="s">
        <v>16</v>
      </c>
      <c r="F1144" s="110">
        <v>12</v>
      </c>
      <c r="G1144" s="12"/>
      <c r="H1144" s="254"/>
      <c r="I1144" s="90">
        <f t="shared" si="92"/>
        <v>0</v>
      </c>
      <c r="J1144" s="90">
        <v>96.61</v>
      </c>
      <c r="K1144" s="227" t="e">
        <f>VLOOKUP(D1144,#REF!,2,FALSE)</f>
        <v>#REF!</v>
      </c>
      <c r="L1144" s="47"/>
      <c r="M1144" s="33" t="s">
        <v>7897</v>
      </c>
      <c r="N1144" s="47" t="str">
        <f t="shared" si="93"/>
        <v>13.007.000052.SEI -PINI</v>
      </c>
      <c r="O1144" s="47"/>
      <c r="P1144" t="str">
        <f t="shared" si="94"/>
        <v>MDF-Man-1103/15</v>
      </c>
      <c r="R1144" s="178">
        <v>76.769238077400004</v>
      </c>
      <c r="T1144" s="62" t="s">
        <v>5604</v>
      </c>
    </row>
    <row r="1145" spans="1:20" ht="27" customHeight="1">
      <c r="A1145" s="207" t="s">
        <v>3356</v>
      </c>
      <c r="B1145" s="13" t="str">
        <f t="shared" si="95"/>
        <v>MDF-Man-1104/15</v>
      </c>
      <c r="C1145" s="12" t="str">
        <f t="shared" si="96"/>
        <v>13.007.000053.SEI -PINI</v>
      </c>
      <c r="D1145" s="17" t="s">
        <v>1027</v>
      </c>
      <c r="E1145" s="16" t="s">
        <v>16</v>
      </c>
      <c r="F1145" s="110">
        <v>10</v>
      </c>
      <c r="G1145" s="12"/>
      <c r="H1145" s="254"/>
      <c r="I1145" s="90">
        <f t="shared" ref="I1145:I1208" si="97">ROUND(G1145,2)</f>
        <v>0</v>
      </c>
      <c r="J1145" s="90">
        <v>495.71</v>
      </c>
      <c r="K1145" s="227" t="e">
        <f>VLOOKUP(D1145,#REF!,2,FALSE)</f>
        <v>#REF!</v>
      </c>
      <c r="L1145" s="47"/>
      <c r="M1145" s="33" t="s">
        <v>7898</v>
      </c>
      <c r="N1145" s="47" t="str">
        <f t="shared" si="93"/>
        <v>13.007.000053.SEI -PINI</v>
      </c>
      <c r="O1145" s="47"/>
      <c r="P1145" t="str">
        <f t="shared" si="94"/>
        <v>MDF-Man-1104/15</v>
      </c>
      <c r="R1145" s="178">
        <v>393.91847325033001</v>
      </c>
      <c r="T1145" s="62" t="s">
        <v>5605</v>
      </c>
    </row>
    <row r="1146" spans="1:20" ht="27" customHeight="1">
      <c r="A1146" s="207" t="s">
        <v>3357</v>
      </c>
      <c r="B1146" s="13" t="str">
        <f t="shared" si="95"/>
        <v>MDF-Man-1105/15</v>
      </c>
      <c r="C1146" s="12" t="str">
        <f t="shared" si="96"/>
        <v>13.007.000054.SEI -PINI</v>
      </c>
      <c r="D1146" s="17" t="s">
        <v>1028</v>
      </c>
      <c r="E1146" s="16" t="s">
        <v>16</v>
      </c>
      <c r="F1146" s="110">
        <v>10</v>
      </c>
      <c r="G1146" s="12"/>
      <c r="H1146" s="254"/>
      <c r="I1146" s="90">
        <f t="shared" si="97"/>
        <v>0</v>
      </c>
      <c r="J1146" s="90">
        <v>151.58000000000001</v>
      </c>
      <c r="K1146" s="227" t="e">
        <f>VLOOKUP(D1146,#REF!,2,FALSE)</f>
        <v>#REF!</v>
      </c>
      <c r="L1146" s="47"/>
      <c r="M1146" s="33" t="s">
        <v>7899</v>
      </c>
      <c r="N1146" s="47" t="str">
        <f t="shared" si="93"/>
        <v>13.007.000054.SEI -PINI</v>
      </c>
      <c r="O1146" s="47"/>
      <c r="P1146" t="str">
        <f t="shared" si="94"/>
        <v>MDF-Man-1105/15</v>
      </c>
      <c r="R1146" s="178">
        <v>120.45573449312</v>
      </c>
      <c r="T1146" s="62" t="s">
        <v>5606</v>
      </c>
    </row>
    <row r="1147" spans="1:20" ht="27" customHeight="1">
      <c r="A1147" s="207" t="s">
        <v>3358</v>
      </c>
      <c r="B1147" s="13" t="str">
        <f t="shared" si="95"/>
        <v>MDF-Man-1106/15</v>
      </c>
      <c r="C1147" s="12" t="str">
        <f t="shared" si="96"/>
        <v>13.007.000055.SEI -PINI</v>
      </c>
      <c r="D1147" s="17" t="s">
        <v>1029</v>
      </c>
      <c r="E1147" s="16" t="s">
        <v>16</v>
      </c>
      <c r="F1147" s="110">
        <v>10</v>
      </c>
      <c r="G1147" s="12"/>
      <c r="H1147" s="254"/>
      <c r="I1147" s="90">
        <f t="shared" si="97"/>
        <v>0</v>
      </c>
      <c r="J1147" s="90">
        <v>763.05</v>
      </c>
      <c r="K1147" s="227" t="e">
        <f>VLOOKUP(D1147,#REF!,2,FALSE)</f>
        <v>#REF!</v>
      </c>
      <c r="L1147" s="47"/>
      <c r="M1147" s="33" t="s">
        <v>7900</v>
      </c>
      <c r="N1147" s="47" t="str">
        <f t="shared" si="93"/>
        <v>13.007.000055.SEI -PINI</v>
      </c>
      <c r="O1147" s="47"/>
      <c r="P1147" t="str">
        <f t="shared" si="94"/>
        <v>MDF-Man-1106/15</v>
      </c>
      <c r="R1147" s="178">
        <v>606.36735579260994</v>
      </c>
      <c r="T1147" s="62" t="s">
        <v>5607</v>
      </c>
    </row>
    <row r="1148" spans="1:20" ht="27" customHeight="1">
      <c r="A1148" s="207" t="s">
        <v>3359</v>
      </c>
      <c r="B1148" s="13" t="str">
        <f t="shared" si="95"/>
        <v>MDF-Man-1107/15</v>
      </c>
      <c r="C1148" s="12" t="str">
        <f t="shared" si="96"/>
        <v>13.007.000056.SEI -PINI</v>
      </c>
      <c r="D1148" s="17" t="s">
        <v>1030</v>
      </c>
      <c r="E1148" s="16" t="s">
        <v>16</v>
      </c>
      <c r="F1148" s="110">
        <v>45</v>
      </c>
      <c r="G1148" s="12"/>
      <c r="H1148" s="254"/>
      <c r="I1148" s="90">
        <f t="shared" si="97"/>
        <v>0</v>
      </c>
      <c r="J1148" s="90">
        <v>36.380000000000003</v>
      </c>
      <c r="K1148" s="227" t="e">
        <f>VLOOKUP(D1148,#REF!,2,FALSE)</f>
        <v>#REF!</v>
      </c>
      <c r="L1148" s="47"/>
      <c r="M1148" s="33" t="s">
        <v>7901</v>
      </c>
      <c r="N1148" s="47" t="str">
        <f t="shared" si="93"/>
        <v>13.007.000056.SEI -PINI</v>
      </c>
      <c r="O1148" s="47"/>
      <c r="P1148" t="str">
        <f t="shared" si="94"/>
        <v>MDF-Man-1107/15</v>
      </c>
      <c r="R1148" s="178">
        <v>28.909657885999998</v>
      </c>
      <c r="T1148" s="62" t="s">
        <v>5608</v>
      </c>
    </row>
    <row r="1149" spans="1:20" ht="27" customHeight="1">
      <c r="A1149" s="207" t="s">
        <v>3360</v>
      </c>
      <c r="B1149" s="13" t="str">
        <f t="shared" si="95"/>
        <v>MDF-Man-1108/15</v>
      </c>
      <c r="C1149" s="12" t="str">
        <f t="shared" si="96"/>
        <v>13.007.000057.SEI -PINI</v>
      </c>
      <c r="D1149" s="17" t="s">
        <v>1031</v>
      </c>
      <c r="E1149" s="16" t="s">
        <v>16</v>
      </c>
      <c r="F1149" s="110">
        <v>2</v>
      </c>
      <c r="G1149" s="12"/>
      <c r="H1149" s="254"/>
      <c r="I1149" s="90">
        <f t="shared" si="97"/>
        <v>0</v>
      </c>
      <c r="J1149" s="90">
        <v>1352.83</v>
      </c>
      <c r="K1149" s="227" t="e">
        <f>VLOOKUP(D1149,#REF!,2,FALSE)</f>
        <v>#REF!</v>
      </c>
      <c r="L1149" s="47"/>
      <c r="M1149" s="33" t="s">
        <v>7902</v>
      </c>
      <c r="N1149" s="47" t="str">
        <f t="shared" si="93"/>
        <v>13.007.000057.SEI -PINI</v>
      </c>
      <c r="O1149" s="47"/>
      <c r="P1149" t="str">
        <f t="shared" si="94"/>
        <v>MDF-Man-1108/15</v>
      </c>
      <c r="R1149" s="178">
        <v>1075.03787713355</v>
      </c>
      <c r="T1149" s="62" t="s">
        <v>5609</v>
      </c>
    </row>
    <row r="1150" spans="1:20" ht="27" customHeight="1">
      <c r="A1150" s="207" t="s">
        <v>3361</v>
      </c>
      <c r="B1150" s="13" t="str">
        <f t="shared" si="95"/>
        <v>MDF-Man-1109/15</v>
      </c>
      <c r="C1150" s="12" t="str">
        <f t="shared" si="96"/>
        <v>13.007.000058.SEI -PINI</v>
      </c>
      <c r="D1150" s="17" t="s">
        <v>1032</v>
      </c>
      <c r="E1150" s="16" t="s">
        <v>16</v>
      </c>
      <c r="F1150" s="110">
        <v>8</v>
      </c>
      <c r="G1150" s="12"/>
      <c r="H1150" s="254"/>
      <c r="I1150" s="90">
        <f t="shared" si="97"/>
        <v>0</v>
      </c>
      <c r="J1150" s="90">
        <v>39.78</v>
      </c>
      <c r="K1150" s="227" t="e">
        <f>VLOOKUP(D1150,#REF!,2,FALSE)</f>
        <v>#REF!</v>
      </c>
      <c r="L1150" s="47"/>
      <c r="M1150" s="33" t="s">
        <v>7903</v>
      </c>
      <c r="N1150" s="47" t="str">
        <f t="shared" si="93"/>
        <v>13.007.000058.SEI -PINI</v>
      </c>
      <c r="O1150" s="47"/>
      <c r="P1150" t="str">
        <f t="shared" si="94"/>
        <v>MDF-Man-1109/15</v>
      </c>
      <c r="R1150" s="178">
        <v>31.612734313800001</v>
      </c>
      <c r="T1150" s="62" t="s">
        <v>5610</v>
      </c>
    </row>
    <row r="1151" spans="1:20" ht="27" customHeight="1">
      <c r="A1151" s="207" t="s">
        <v>3362</v>
      </c>
      <c r="B1151" s="13" t="str">
        <f t="shared" si="95"/>
        <v>MDF-Man-1110/15</v>
      </c>
      <c r="C1151" s="12" t="str">
        <f t="shared" si="96"/>
        <v>13.007.000059.SEI -PINI</v>
      </c>
      <c r="D1151" s="17" t="s">
        <v>1033</v>
      </c>
      <c r="E1151" s="16" t="s">
        <v>16</v>
      </c>
      <c r="F1151" s="110">
        <v>32</v>
      </c>
      <c r="G1151" s="12"/>
      <c r="H1151" s="254"/>
      <c r="I1151" s="90">
        <f t="shared" si="97"/>
        <v>0</v>
      </c>
      <c r="J1151" s="90">
        <v>58.44</v>
      </c>
      <c r="K1151" s="227" t="e">
        <f>VLOOKUP(D1151,#REF!,2,FALSE)</f>
        <v>#REF!</v>
      </c>
      <c r="L1151" s="47"/>
      <c r="M1151" s="33" t="s">
        <v>7904</v>
      </c>
      <c r="N1151" s="47" t="str">
        <f t="shared" si="93"/>
        <v>13.007.000059.SEI -PINI</v>
      </c>
      <c r="O1151" s="47"/>
      <c r="P1151" t="str">
        <f t="shared" si="94"/>
        <v>MDF-Man-1110/15</v>
      </c>
      <c r="R1151" s="178">
        <v>46.43811358</v>
      </c>
      <c r="T1151" s="62" t="s">
        <v>5611</v>
      </c>
    </row>
    <row r="1152" spans="1:20" ht="27" customHeight="1">
      <c r="A1152" s="207" t="s">
        <v>3363</v>
      </c>
      <c r="B1152" s="13" t="str">
        <f t="shared" si="95"/>
        <v>MDF-Man-1111/15</v>
      </c>
      <c r="C1152" s="12" t="str">
        <f t="shared" si="96"/>
        <v>13.007.000060.SEI -PINI</v>
      </c>
      <c r="D1152" s="17" t="s">
        <v>1034</v>
      </c>
      <c r="E1152" s="16" t="s">
        <v>16</v>
      </c>
      <c r="F1152" s="110">
        <v>33</v>
      </c>
      <c r="G1152" s="12"/>
      <c r="H1152" s="254"/>
      <c r="I1152" s="90">
        <f t="shared" si="97"/>
        <v>0</v>
      </c>
      <c r="J1152" s="90">
        <v>72.540000000000006</v>
      </c>
      <c r="K1152" s="227" t="e">
        <f>VLOOKUP(D1152,#REF!,2,FALSE)</f>
        <v>#REF!</v>
      </c>
      <c r="L1152" s="47"/>
      <c r="M1152" s="33" t="s">
        <v>7905</v>
      </c>
      <c r="N1152" s="47" t="str">
        <f t="shared" si="93"/>
        <v>13.007.000060.SEI -PINI</v>
      </c>
      <c r="O1152" s="47"/>
      <c r="P1152" t="str">
        <f t="shared" si="94"/>
        <v>MDF-Man-1111/15</v>
      </c>
      <c r="R1152" s="178">
        <v>57.642060839199999</v>
      </c>
      <c r="T1152" s="62" t="s">
        <v>5612</v>
      </c>
    </row>
    <row r="1153" spans="1:20" ht="27" customHeight="1">
      <c r="A1153" s="207" t="s">
        <v>3364</v>
      </c>
      <c r="B1153" s="13" t="str">
        <f t="shared" si="95"/>
        <v>MDF-Man-1112/15</v>
      </c>
      <c r="C1153" s="12" t="str">
        <f t="shared" si="96"/>
        <v>13.007.000061.SEI -PINI</v>
      </c>
      <c r="D1153" s="17" t="s">
        <v>1035</v>
      </c>
      <c r="E1153" s="16" t="s">
        <v>16</v>
      </c>
      <c r="F1153" s="110">
        <v>30</v>
      </c>
      <c r="G1153" s="12"/>
      <c r="H1153" s="254"/>
      <c r="I1153" s="90">
        <f t="shared" si="97"/>
        <v>0</v>
      </c>
      <c r="J1153" s="90">
        <v>87.69</v>
      </c>
      <c r="K1153" s="227" t="e">
        <f>VLOOKUP(D1153,#REF!,2,FALSE)</f>
        <v>#REF!</v>
      </c>
      <c r="L1153" s="47"/>
      <c r="M1153" s="33" t="s">
        <v>7906</v>
      </c>
      <c r="N1153" s="47" t="str">
        <f t="shared" si="93"/>
        <v>13.007.000061.SEI -PINI</v>
      </c>
      <c r="O1153" s="47"/>
      <c r="P1153" t="str">
        <f t="shared" si="94"/>
        <v>MDF-Man-1112/15</v>
      </c>
      <c r="R1153" s="178">
        <v>69.686276094799993</v>
      </c>
      <c r="T1153" s="62" t="s">
        <v>5613</v>
      </c>
    </row>
    <row r="1154" spans="1:20" ht="27" customHeight="1">
      <c r="A1154" s="207" t="s">
        <v>3365</v>
      </c>
      <c r="B1154" s="13" t="str">
        <f t="shared" si="95"/>
        <v>MDF-Man-1113/15</v>
      </c>
      <c r="C1154" s="12" t="str">
        <f t="shared" si="96"/>
        <v>13.007.000062.SEI -PINI</v>
      </c>
      <c r="D1154" s="17" t="s">
        <v>1036</v>
      </c>
      <c r="E1154" s="16" t="s">
        <v>16</v>
      </c>
      <c r="F1154" s="110">
        <v>30</v>
      </c>
      <c r="G1154" s="12"/>
      <c r="H1154" s="254"/>
      <c r="I1154" s="90">
        <f t="shared" si="97"/>
        <v>0</v>
      </c>
      <c r="J1154" s="90">
        <v>101.4</v>
      </c>
      <c r="K1154" s="227" t="e">
        <f>VLOOKUP(D1154,#REF!,2,FALSE)</f>
        <v>#REF!</v>
      </c>
      <c r="L1154" s="47"/>
      <c r="M1154" s="33" t="s">
        <v>7907</v>
      </c>
      <c r="N1154" s="47" t="str">
        <f t="shared" si="93"/>
        <v>13.007.000062.SEI -PINI</v>
      </c>
      <c r="O1154" s="47"/>
      <c r="P1154" t="str">
        <f t="shared" si="94"/>
        <v>MDF-Man-1113/15</v>
      </c>
      <c r="R1154" s="178">
        <v>80.577795933399997</v>
      </c>
      <c r="T1154" s="62" t="s">
        <v>5614</v>
      </c>
    </row>
    <row r="1155" spans="1:20" ht="27" customHeight="1">
      <c r="A1155" s="207" t="s">
        <v>3366</v>
      </c>
      <c r="B1155" s="13" t="str">
        <f t="shared" si="95"/>
        <v>MDF-Man-1114/15</v>
      </c>
      <c r="C1155" s="12" t="str">
        <f t="shared" si="96"/>
        <v>13.007.000063.SEI -PINI</v>
      </c>
      <c r="D1155" s="17" t="s">
        <v>1037</v>
      </c>
      <c r="E1155" s="16" t="s">
        <v>16</v>
      </c>
      <c r="F1155" s="110">
        <v>33</v>
      </c>
      <c r="G1155" s="12"/>
      <c r="H1155" s="254"/>
      <c r="I1155" s="90">
        <f t="shared" si="97"/>
        <v>0</v>
      </c>
      <c r="J1155" s="90">
        <v>120.82</v>
      </c>
      <c r="K1155" s="227" t="e">
        <f>VLOOKUP(D1155,#REF!,2,FALSE)</f>
        <v>#REF!</v>
      </c>
      <c r="L1155" s="47"/>
      <c r="M1155" s="33" t="s">
        <v>7908</v>
      </c>
      <c r="N1155" s="47" t="str">
        <f t="shared" si="93"/>
        <v>13.007.000063.SEI -PINI</v>
      </c>
      <c r="O1155" s="47"/>
      <c r="P1155" t="str">
        <f t="shared" si="94"/>
        <v>MDF-Man-1114/15</v>
      </c>
      <c r="R1155" s="178">
        <v>96.009622973399985</v>
      </c>
      <c r="T1155" s="62" t="s">
        <v>5615</v>
      </c>
    </row>
    <row r="1156" spans="1:20" ht="27" customHeight="1">
      <c r="A1156" s="207" t="s">
        <v>3367</v>
      </c>
      <c r="B1156" s="13" t="str">
        <f t="shared" si="95"/>
        <v>MDF-Man-1115/15</v>
      </c>
      <c r="C1156" s="12" t="str">
        <f t="shared" si="96"/>
        <v>13.007.000064.SEI -PINI</v>
      </c>
      <c r="D1156" s="17" t="s">
        <v>1038</v>
      </c>
      <c r="E1156" s="16" t="s">
        <v>16</v>
      </c>
      <c r="F1156" s="110">
        <v>8</v>
      </c>
      <c r="G1156" s="12"/>
      <c r="H1156" s="254"/>
      <c r="I1156" s="90">
        <f t="shared" si="97"/>
        <v>0</v>
      </c>
      <c r="J1156" s="90">
        <v>154.94</v>
      </c>
      <c r="K1156" s="227" t="e">
        <f>VLOOKUP(D1156,#REF!,2,FALSE)</f>
        <v>#REF!</v>
      </c>
      <c r="L1156" s="47"/>
      <c r="M1156" s="33" t="s">
        <v>7909</v>
      </c>
      <c r="N1156" s="47" t="str">
        <f t="shared" si="93"/>
        <v>13.007.000064.SEI -PINI</v>
      </c>
      <c r="O1156" s="47"/>
      <c r="P1156" t="str">
        <f t="shared" si="94"/>
        <v>MDF-Man-1115/15</v>
      </c>
      <c r="R1156" s="178">
        <v>123.12169211159998</v>
      </c>
      <c r="T1156" s="62" t="s">
        <v>5616</v>
      </c>
    </row>
    <row r="1157" spans="1:20" ht="27" customHeight="1">
      <c r="A1157" s="207" t="s">
        <v>3368</v>
      </c>
      <c r="B1157" s="13" t="str">
        <f t="shared" si="95"/>
        <v>MDF-Man-1116/15</v>
      </c>
      <c r="C1157" s="12" t="str">
        <f t="shared" si="96"/>
        <v>13.007.000099.SEI -PINI</v>
      </c>
      <c r="D1157" s="17" t="s">
        <v>1039</v>
      </c>
      <c r="E1157" s="16" t="s">
        <v>16</v>
      </c>
      <c r="F1157" s="110">
        <v>149</v>
      </c>
      <c r="G1157" s="12"/>
      <c r="H1157" s="254"/>
      <c r="I1157" s="90">
        <f t="shared" si="97"/>
        <v>0</v>
      </c>
      <c r="J1157" s="90">
        <v>10.8</v>
      </c>
      <c r="K1157" s="227" t="e">
        <f>VLOOKUP(D1157,#REF!,2,FALSE)</f>
        <v>#REF!</v>
      </c>
      <c r="L1157" s="47"/>
      <c r="M1157" s="33" t="s">
        <v>7910</v>
      </c>
      <c r="N1157" s="47" t="str">
        <f t="shared" si="93"/>
        <v>13.007.000099.SEI -PINI</v>
      </c>
      <c r="O1157" s="47"/>
      <c r="P1157" t="str">
        <f t="shared" si="94"/>
        <v>MDF-Man-1116/15</v>
      </c>
      <c r="R1157" s="178">
        <v>8.585219390719999</v>
      </c>
      <c r="T1157" s="62" t="s">
        <v>5617</v>
      </c>
    </row>
    <row r="1158" spans="1:20" ht="27" customHeight="1">
      <c r="A1158" s="207" t="s">
        <v>3369</v>
      </c>
      <c r="B1158" s="13" t="str">
        <f t="shared" si="95"/>
        <v>MDF-Man-1117/15</v>
      </c>
      <c r="C1158" s="12" t="str">
        <f t="shared" si="96"/>
        <v>13.007.000100.SEI -PINI</v>
      </c>
      <c r="D1158" s="17" t="s">
        <v>1040</v>
      </c>
      <c r="E1158" s="16" t="s">
        <v>16</v>
      </c>
      <c r="F1158" s="110">
        <v>140</v>
      </c>
      <c r="G1158" s="12"/>
      <c r="H1158" s="254"/>
      <c r="I1158" s="90">
        <f t="shared" si="97"/>
        <v>0</v>
      </c>
      <c r="J1158" s="90">
        <v>14.48</v>
      </c>
      <c r="K1158" s="227" t="e">
        <f>VLOOKUP(D1158,#REF!,2,FALSE)</f>
        <v>#REF!</v>
      </c>
      <c r="L1158" s="47"/>
      <c r="M1158" s="33" t="s">
        <v>7911</v>
      </c>
      <c r="N1158" s="47" t="str">
        <f t="shared" si="93"/>
        <v>13.007.000100.SEI -PINI</v>
      </c>
      <c r="O1158" s="47"/>
      <c r="P1158" t="str">
        <f t="shared" si="94"/>
        <v>MDF-Man-1117/15</v>
      </c>
      <c r="R1158" s="178">
        <v>11.508477599999999</v>
      </c>
      <c r="T1158" s="62" t="s">
        <v>5618</v>
      </c>
    </row>
    <row r="1159" spans="1:20" ht="27" customHeight="1">
      <c r="A1159" s="207" t="s">
        <v>3370</v>
      </c>
      <c r="B1159" s="13" t="str">
        <f t="shared" si="95"/>
        <v>MDF-Man-1118/15</v>
      </c>
      <c r="C1159" s="12" t="str">
        <f t="shared" si="96"/>
        <v>13.007.000101.SEI -PINI</v>
      </c>
      <c r="D1159" s="17" t="s">
        <v>1041</v>
      </c>
      <c r="E1159" s="16" t="s">
        <v>16</v>
      </c>
      <c r="F1159" s="110">
        <v>188</v>
      </c>
      <c r="G1159" s="12"/>
      <c r="H1159" s="254"/>
      <c r="I1159" s="90">
        <f t="shared" si="97"/>
        <v>0</v>
      </c>
      <c r="J1159" s="90">
        <v>15.2</v>
      </c>
      <c r="K1159" s="227" t="e">
        <f>VLOOKUP(D1159,#REF!,2,FALSE)</f>
        <v>#REF!</v>
      </c>
      <c r="L1159" s="47"/>
      <c r="M1159" s="33" t="s">
        <v>7912</v>
      </c>
      <c r="N1159" s="47" t="str">
        <f t="shared" si="93"/>
        <v>13.007.000101.SEI -PINI</v>
      </c>
      <c r="O1159" s="47"/>
      <c r="P1159" t="str">
        <f t="shared" si="94"/>
        <v>MDF-Man-1118/15</v>
      </c>
      <c r="R1159" s="178">
        <v>12.081507962599998</v>
      </c>
      <c r="T1159" s="62" t="s">
        <v>5619</v>
      </c>
    </row>
    <row r="1160" spans="1:20" ht="27" customHeight="1">
      <c r="A1160" s="207" t="s">
        <v>3371</v>
      </c>
      <c r="B1160" s="13" t="str">
        <f t="shared" si="95"/>
        <v>MDF-Man-1119/15</v>
      </c>
      <c r="C1160" s="12" t="str">
        <f t="shared" si="96"/>
        <v>13.007.000102.SEI -PINI</v>
      </c>
      <c r="D1160" s="17" t="s">
        <v>1042</v>
      </c>
      <c r="E1160" s="16" t="s">
        <v>16</v>
      </c>
      <c r="F1160" s="110">
        <v>145</v>
      </c>
      <c r="G1160" s="12"/>
      <c r="H1160" s="254"/>
      <c r="I1160" s="90">
        <f t="shared" si="97"/>
        <v>0</v>
      </c>
      <c r="J1160" s="90">
        <v>23.86</v>
      </c>
      <c r="K1160" s="227" t="e">
        <f>VLOOKUP(D1160,#REF!,2,FALSE)</f>
        <v>#REF!</v>
      </c>
      <c r="L1160" s="47"/>
      <c r="M1160" s="33" t="s">
        <v>7913</v>
      </c>
      <c r="N1160" s="47" t="str">
        <f t="shared" si="93"/>
        <v>13.007.000102.SEI -PINI</v>
      </c>
      <c r="O1160" s="47"/>
      <c r="P1160" t="str">
        <f t="shared" si="94"/>
        <v>MDF-Man-1119/15</v>
      </c>
      <c r="R1160" s="178">
        <v>18.963170034000001</v>
      </c>
      <c r="T1160" s="62" t="s">
        <v>5620</v>
      </c>
    </row>
    <row r="1161" spans="1:20" ht="27" customHeight="1">
      <c r="A1161" s="207" t="s">
        <v>3372</v>
      </c>
      <c r="B1161" s="13" t="str">
        <f t="shared" si="95"/>
        <v>MDF-Man-1120/15</v>
      </c>
      <c r="C1161" s="12" t="str">
        <f t="shared" si="96"/>
        <v>13.007.000103.SEI -PINI</v>
      </c>
      <c r="D1161" s="17" t="s">
        <v>1043</v>
      </c>
      <c r="E1161" s="16" t="s">
        <v>16</v>
      </c>
      <c r="F1161" s="110">
        <v>132</v>
      </c>
      <c r="G1161" s="12"/>
      <c r="H1161" s="254"/>
      <c r="I1161" s="90">
        <f t="shared" si="97"/>
        <v>0</v>
      </c>
      <c r="J1161" s="90">
        <v>28.83</v>
      </c>
      <c r="K1161" s="227" t="e">
        <f>VLOOKUP(D1161,#REF!,2,FALSE)</f>
        <v>#REF!</v>
      </c>
      <c r="L1161" s="47"/>
      <c r="M1161" s="33" t="s">
        <v>7914</v>
      </c>
      <c r="N1161" s="47" t="str">
        <f t="shared" si="93"/>
        <v>13.007.000103.SEI -PINI</v>
      </c>
      <c r="O1161" s="47"/>
      <c r="P1161" t="str">
        <f t="shared" si="94"/>
        <v>MDF-Man-1120/15</v>
      </c>
      <c r="R1161" s="178">
        <v>22.910350127999997</v>
      </c>
      <c r="T1161" s="62" t="s">
        <v>5621</v>
      </c>
    </row>
    <row r="1162" spans="1:20" ht="27" customHeight="1">
      <c r="A1162" s="207" t="s">
        <v>3373</v>
      </c>
      <c r="B1162" s="13" t="str">
        <f t="shared" si="95"/>
        <v>MDF-Man-1121/15</v>
      </c>
      <c r="C1162" s="12" t="str">
        <f t="shared" si="96"/>
        <v>13.007.000104.SEI -PINI</v>
      </c>
      <c r="D1162" s="17" t="s">
        <v>1044</v>
      </c>
      <c r="E1162" s="16" t="s">
        <v>16</v>
      </c>
      <c r="F1162" s="110">
        <v>101</v>
      </c>
      <c r="G1162" s="12"/>
      <c r="H1162" s="254"/>
      <c r="I1162" s="90">
        <f t="shared" si="97"/>
        <v>0</v>
      </c>
      <c r="J1162" s="90">
        <v>35.94</v>
      </c>
      <c r="K1162" s="227" t="e">
        <f>VLOOKUP(D1162,#REF!,2,FALSE)</f>
        <v>#REF!</v>
      </c>
      <c r="L1162" s="47"/>
      <c r="M1162" s="33" t="s">
        <v>7915</v>
      </c>
      <c r="N1162" s="47" t="str">
        <f t="shared" si="93"/>
        <v>13.007.000104.SEI -PINI</v>
      </c>
      <c r="O1162" s="47"/>
      <c r="P1162" t="str">
        <f t="shared" si="94"/>
        <v>MDF-Man-1121/15</v>
      </c>
      <c r="R1162" s="178">
        <v>28.558239493999995</v>
      </c>
      <c r="T1162" s="62" t="s">
        <v>5622</v>
      </c>
    </row>
    <row r="1163" spans="1:20" ht="27" customHeight="1">
      <c r="A1163" s="207" t="s">
        <v>3374</v>
      </c>
      <c r="B1163" s="13" t="str">
        <f t="shared" si="95"/>
        <v>MDF-Man-1122/15</v>
      </c>
      <c r="C1163" s="12" t="str">
        <f t="shared" si="96"/>
        <v>13.007.000105.SEI -PINI</v>
      </c>
      <c r="D1163" s="17" t="s">
        <v>1045</v>
      </c>
      <c r="E1163" s="16" t="s">
        <v>16</v>
      </c>
      <c r="F1163" s="110">
        <v>78</v>
      </c>
      <c r="G1163" s="12"/>
      <c r="H1163" s="254"/>
      <c r="I1163" s="90">
        <f t="shared" si="97"/>
        <v>0</v>
      </c>
      <c r="J1163" s="90">
        <v>50.75</v>
      </c>
      <c r="K1163" s="227" t="e">
        <f>VLOOKUP(D1163,#REF!,2,FALSE)</f>
        <v>#REF!</v>
      </c>
      <c r="L1163" s="47"/>
      <c r="M1163" s="33" t="s">
        <v>7916</v>
      </c>
      <c r="N1163" s="47" t="str">
        <f t="shared" si="93"/>
        <v>13.007.000105.SEI -PINI</v>
      </c>
      <c r="O1163" s="47"/>
      <c r="P1163" t="str">
        <f t="shared" si="94"/>
        <v>MDF-Man-1122/15</v>
      </c>
      <c r="R1163" s="178">
        <v>40.325098370199996</v>
      </c>
      <c r="T1163" s="62" t="s">
        <v>5623</v>
      </c>
    </row>
    <row r="1164" spans="1:20" ht="27" customHeight="1">
      <c r="A1164" s="207" t="s">
        <v>3375</v>
      </c>
      <c r="B1164" s="13" t="str">
        <f t="shared" si="95"/>
        <v>MDF-Man-1123/15</v>
      </c>
      <c r="C1164" s="12" t="str">
        <f t="shared" si="96"/>
        <v>13.007.000106.SEI -PINI</v>
      </c>
      <c r="D1164" s="17" t="s">
        <v>1046</v>
      </c>
      <c r="E1164" s="16" t="s">
        <v>16</v>
      </c>
      <c r="F1164" s="110">
        <v>36</v>
      </c>
      <c r="G1164" s="12"/>
      <c r="H1164" s="254"/>
      <c r="I1164" s="90">
        <f t="shared" si="97"/>
        <v>0</v>
      </c>
      <c r="J1164" s="90">
        <v>65.42</v>
      </c>
      <c r="K1164" s="227" t="e">
        <f>VLOOKUP(D1164,#REF!,2,FALSE)</f>
        <v>#REF!</v>
      </c>
      <c r="L1164" s="47"/>
      <c r="M1164" s="33" t="s">
        <v>7917</v>
      </c>
      <c r="N1164" s="47" t="str">
        <f t="shared" si="93"/>
        <v>13.007.000106.SEI -PINI</v>
      </c>
      <c r="O1164" s="47"/>
      <c r="P1164" t="str">
        <f t="shared" si="94"/>
        <v>MDF-Man-1123/15</v>
      </c>
      <c r="R1164" s="178">
        <v>51.984983616800001</v>
      </c>
      <c r="T1164" s="62" t="s">
        <v>5624</v>
      </c>
    </row>
    <row r="1165" spans="1:20" ht="27" customHeight="1">
      <c r="A1165" s="207" t="s">
        <v>3376</v>
      </c>
      <c r="B1165" s="13" t="str">
        <f t="shared" si="95"/>
        <v>MDF-Man-1124/15</v>
      </c>
      <c r="C1165" s="12" t="str">
        <f t="shared" si="96"/>
        <v>13.007.000107.SEI -PINI</v>
      </c>
      <c r="D1165" s="17" t="s">
        <v>1047</v>
      </c>
      <c r="E1165" s="16" t="s">
        <v>16</v>
      </c>
      <c r="F1165" s="110">
        <v>15</v>
      </c>
      <c r="G1165" s="12"/>
      <c r="H1165" s="254"/>
      <c r="I1165" s="90">
        <f t="shared" si="97"/>
        <v>0</v>
      </c>
      <c r="J1165" s="90">
        <v>93.52</v>
      </c>
      <c r="K1165" s="227" t="e">
        <f>VLOOKUP(D1165,#REF!,2,FALSE)</f>
        <v>#REF!</v>
      </c>
      <c r="L1165" s="47"/>
      <c r="M1165" s="33" t="s">
        <v>7918</v>
      </c>
      <c r="N1165" s="47" t="str">
        <f t="shared" si="93"/>
        <v>13.007.000107.SEI -PINI</v>
      </c>
      <c r="O1165" s="47"/>
      <c r="P1165" t="str">
        <f t="shared" si="94"/>
        <v>MDF-Man-1124/15</v>
      </c>
      <c r="R1165" s="178">
        <v>74.313719183199993</v>
      </c>
      <c r="T1165" s="62" t="s">
        <v>5625</v>
      </c>
    </row>
    <row r="1166" spans="1:20" ht="27" customHeight="1">
      <c r="A1166" s="207" t="s">
        <v>3377</v>
      </c>
      <c r="B1166" s="13" t="str">
        <f t="shared" si="95"/>
        <v>MDF-Man-1125/15</v>
      </c>
      <c r="C1166" s="12" t="str">
        <f t="shared" si="96"/>
        <v>13.007.000108.SEI -PINI</v>
      </c>
      <c r="D1166" s="17" t="s">
        <v>1048</v>
      </c>
      <c r="E1166" s="16" t="s">
        <v>16</v>
      </c>
      <c r="F1166" s="110">
        <v>96</v>
      </c>
      <c r="G1166" s="12"/>
      <c r="H1166" s="254"/>
      <c r="I1166" s="90">
        <f t="shared" si="97"/>
        <v>0</v>
      </c>
      <c r="J1166" s="90">
        <v>113.04</v>
      </c>
      <c r="K1166" s="227" t="e">
        <f>VLOOKUP(D1166,#REF!,2,FALSE)</f>
        <v>#REF!</v>
      </c>
      <c r="L1166" s="47"/>
      <c r="M1166" s="33" t="s">
        <v>7919</v>
      </c>
      <c r="N1166" s="47" t="str">
        <f t="shared" si="93"/>
        <v>13.007.000108.SEI -PINI</v>
      </c>
      <c r="O1166" s="47"/>
      <c r="P1166" t="str">
        <f t="shared" si="94"/>
        <v>MDF-Man-1125/15</v>
      </c>
      <c r="R1166" s="178">
        <v>89.829313625799998</v>
      </c>
      <c r="T1166" s="62" t="s">
        <v>5626</v>
      </c>
    </row>
    <row r="1167" spans="1:20" ht="27" customHeight="1">
      <c r="A1167" s="207" t="s">
        <v>3378</v>
      </c>
      <c r="B1167" s="13" t="str">
        <f t="shared" si="95"/>
        <v>MDF-Man-1126/15</v>
      </c>
      <c r="C1167" s="12" t="str">
        <f t="shared" si="96"/>
        <v>13.007.000109.SEI -PINI</v>
      </c>
      <c r="D1167" s="17" t="s">
        <v>1049</v>
      </c>
      <c r="E1167" s="16" t="s">
        <v>16</v>
      </c>
      <c r="F1167" s="110">
        <v>96</v>
      </c>
      <c r="G1167" s="12"/>
      <c r="H1167" s="254"/>
      <c r="I1167" s="90">
        <f t="shared" si="97"/>
        <v>0</v>
      </c>
      <c r="J1167" s="90">
        <v>78.08</v>
      </c>
      <c r="K1167" s="227" t="e">
        <f>VLOOKUP(D1167,#REF!,2,FALSE)</f>
        <v>#REF!</v>
      </c>
      <c r="L1167" s="47"/>
      <c r="M1167" s="33" t="s">
        <v>7920</v>
      </c>
      <c r="N1167" s="47" t="str">
        <f t="shared" si="93"/>
        <v>13.007.000109.SEI -PINI</v>
      </c>
      <c r="O1167" s="47"/>
      <c r="P1167" t="str">
        <f t="shared" si="94"/>
        <v>MDF-Man-1126/15</v>
      </c>
      <c r="R1167" s="178">
        <v>62.045164847039999</v>
      </c>
      <c r="T1167" s="62" t="s">
        <v>5627</v>
      </c>
    </row>
    <row r="1168" spans="1:20" ht="27" customHeight="1">
      <c r="A1168" s="207" t="s">
        <v>3379</v>
      </c>
      <c r="B1168" s="13" t="str">
        <f t="shared" si="95"/>
        <v>MDF-Man-1127/15</v>
      </c>
      <c r="C1168" s="12" t="str">
        <f t="shared" si="96"/>
        <v>13.007.000110.SEI -PINI</v>
      </c>
      <c r="D1168" s="17" t="s">
        <v>1050</v>
      </c>
      <c r="E1168" s="16" t="s">
        <v>16</v>
      </c>
      <c r="F1168" s="110">
        <v>100</v>
      </c>
      <c r="G1168" s="12"/>
      <c r="H1168" s="254"/>
      <c r="I1168" s="90">
        <f t="shared" si="97"/>
        <v>0</v>
      </c>
      <c r="J1168" s="90">
        <v>20.88</v>
      </c>
      <c r="K1168" s="227" t="e">
        <f>VLOOKUP(D1168,#REF!,2,FALSE)</f>
        <v>#REF!</v>
      </c>
      <c r="L1168" s="47"/>
      <c r="M1168" s="33" t="s">
        <v>7921</v>
      </c>
      <c r="N1168" s="47" t="str">
        <f t="shared" si="93"/>
        <v>13.007.000110.SEI -PINI</v>
      </c>
      <c r="O1168" s="47"/>
      <c r="P1168" t="str">
        <f t="shared" si="94"/>
        <v>MDF-Man-1127/15</v>
      </c>
      <c r="R1168" s="178">
        <v>16.593807444799996</v>
      </c>
      <c r="T1168" s="62" t="s">
        <v>5628</v>
      </c>
    </row>
    <row r="1169" spans="1:20" ht="27" customHeight="1">
      <c r="A1169" s="207" t="s">
        <v>3380</v>
      </c>
      <c r="B1169" s="13" t="str">
        <f t="shared" si="95"/>
        <v>MDF-Man-1128/15</v>
      </c>
      <c r="C1169" s="12" t="str">
        <f t="shared" si="96"/>
        <v>13.007.000111.SEI -PINI</v>
      </c>
      <c r="D1169" s="17" t="s">
        <v>1051</v>
      </c>
      <c r="E1169" s="16" t="s">
        <v>16</v>
      </c>
      <c r="F1169" s="110">
        <v>130</v>
      </c>
      <c r="G1169" s="12"/>
      <c r="H1169" s="254"/>
      <c r="I1169" s="90">
        <f t="shared" si="97"/>
        <v>0</v>
      </c>
      <c r="J1169" s="90">
        <v>30.19</v>
      </c>
      <c r="K1169" s="227" t="e">
        <f>VLOOKUP(D1169,#REF!,2,FALSE)</f>
        <v>#REF!</v>
      </c>
      <c r="L1169" s="47"/>
      <c r="M1169" s="33" t="s">
        <v>7922</v>
      </c>
      <c r="N1169" s="47" t="str">
        <f t="shared" si="93"/>
        <v>13.007.000111.SEI -PINI</v>
      </c>
      <c r="O1169" s="47"/>
      <c r="P1169" t="str">
        <f t="shared" si="94"/>
        <v>MDF-Man-1128/15</v>
      </c>
      <c r="R1169" s="178">
        <v>23.993143512</v>
      </c>
      <c r="T1169" s="62" t="s">
        <v>5629</v>
      </c>
    </row>
    <row r="1170" spans="1:20" ht="27" customHeight="1">
      <c r="A1170" s="207" t="s">
        <v>3381</v>
      </c>
      <c r="B1170" s="13" t="str">
        <f t="shared" si="95"/>
        <v>MDF-Man-1129/15</v>
      </c>
      <c r="C1170" s="12" t="str">
        <f t="shared" si="96"/>
        <v>13.007.000112.SEI -PINI</v>
      </c>
      <c r="D1170" s="17" t="s">
        <v>1052</v>
      </c>
      <c r="E1170" s="16" t="s">
        <v>16</v>
      </c>
      <c r="F1170" s="110">
        <v>110</v>
      </c>
      <c r="G1170" s="12"/>
      <c r="H1170" s="254"/>
      <c r="I1170" s="90">
        <f t="shared" si="97"/>
        <v>0</v>
      </c>
      <c r="J1170" s="90">
        <v>50.71</v>
      </c>
      <c r="K1170" s="227" t="e">
        <f>VLOOKUP(D1170,#REF!,2,FALSE)</f>
        <v>#REF!</v>
      </c>
      <c r="L1170" s="47"/>
      <c r="M1170" s="33" t="s">
        <v>7923</v>
      </c>
      <c r="N1170" s="47" t="str">
        <f t="shared" si="93"/>
        <v>13.007.000112.SEI -PINI</v>
      </c>
      <c r="O1170" s="47"/>
      <c r="P1170" t="str">
        <f t="shared" si="94"/>
        <v>MDF-Man-1129/15</v>
      </c>
      <c r="R1170" s="178">
        <v>40.295841600000003</v>
      </c>
      <c r="T1170" s="62" t="s">
        <v>5630</v>
      </c>
    </row>
    <row r="1171" spans="1:20" ht="27" customHeight="1">
      <c r="A1171" s="207" t="s">
        <v>3382</v>
      </c>
      <c r="B1171" s="13" t="str">
        <f t="shared" si="95"/>
        <v>MDF-Man-1130/15</v>
      </c>
      <c r="C1171" s="12" t="str">
        <f t="shared" si="96"/>
        <v>13.007.000113.SEI -PINI</v>
      </c>
      <c r="D1171" s="17" t="s">
        <v>1053</v>
      </c>
      <c r="E1171" s="16" t="s">
        <v>16</v>
      </c>
      <c r="F1171" s="110">
        <v>105</v>
      </c>
      <c r="G1171" s="12"/>
      <c r="H1171" s="254"/>
      <c r="I1171" s="90">
        <f t="shared" si="97"/>
        <v>0</v>
      </c>
      <c r="J1171" s="90">
        <v>35.32</v>
      </c>
      <c r="K1171" s="227" t="e">
        <f>VLOOKUP(D1171,#REF!,2,FALSE)</f>
        <v>#REF!</v>
      </c>
      <c r="L1171" s="47"/>
      <c r="M1171" s="33" t="s">
        <v>7924</v>
      </c>
      <c r="N1171" s="47" t="str">
        <f t="shared" si="93"/>
        <v>13.007.000113.SEI -PINI</v>
      </c>
      <c r="O1171" s="47"/>
      <c r="P1171" t="str">
        <f t="shared" si="94"/>
        <v>MDF-Man-1130/15</v>
      </c>
      <c r="R1171" s="178">
        <v>28.063583799999996</v>
      </c>
      <c r="T1171" s="62" t="s">
        <v>5631</v>
      </c>
    </row>
    <row r="1172" spans="1:20" ht="27" customHeight="1">
      <c r="A1172" s="207" t="s">
        <v>3383</v>
      </c>
      <c r="B1172" s="13" t="str">
        <f t="shared" si="95"/>
        <v>MDF-Man-1131/15</v>
      </c>
      <c r="C1172" s="12" t="str">
        <f t="shared" si="96"/>
        <v>13.007.000114.SEI -PINI</v>
      </c>
      <c r="D1172" s="17" t="s">
        <v>1054</v>
      </c>
      <c r="E1172" s="16" t="s">
        <v>16</v>
      </c>
      <c r="F1172" s="110">
        <v>100</v>
      </c>
      <c r="G1172" s="12"/>
      <c r="H1172" s="254"/>
      <c r="I1172" s="90">
        <f t="shared" si="97"/>
        <v>0</v>
      </c>
      <c r="J1172" s="90">
        <v>18.100000000000001</v>
      </c>
      <c r="K1172" s="227" t="e">
        <f>VLOOKUP(D1172,#REF!,2,FALSE)</f>
        <v>#REF!</v>
      </c>
      <c r="L1172" s="47"/>
      <c r="M1172" s="33" t="s">
        <v>7925</v>
      </c>
      <c r="N1172" s="47" t="str">
        <f t="shared" si="93"/>
        <v>13.007.000114.SEI -PINI</v>
      </c>
      <c r="O1172" s="47"/>
      <c r="P1172" t="str">
        <f t="shared" si="94"/>
        <v>MDF-Man-1131/15</v>
      </c>
      <c r="R1172" s="178">
        <v>14.382600828999998</v>
      </c>
      <c r="T1172" s="62" t="s">
        <v>5632</v>
      </c>
    </row>
    <row r="1173" spans="1:20" ht="27" customHeight="1">
      <c r="A1173" s="207" t="s">
        <v>3384</v>
      </c>
      <c r="B1173" s="13" t="str">
        <f t="shared" si="95"/>
        <v>MDF-Man-1132/15</v>
      </c>
      <c r="C1173" s="12" t="str">
        <f t="shared" si="96"/>
        <v>13.007.000115.SEI -PINI</v>
      </c>
      <c r="D1173" s="17" t="s">
        <v>1055</v>
      </c>
      <c r="E1173" s="16" t="s">
        <v>16</v>
      </c>
      <c r="F1173" s="110">
        <v>101</v>
      </c>
      <c r="G1173" s="12"/>
      <c r="H1173" s="254"/>
      <c r="I1173" s="90">
        <f t="shared" si="97"/>
        <v>0</v>
      </c>
      <c r="J1173" s="90">
        <v>98.25</v>
      </c>
      <c r="K1173" s="227" t="e">
        <f>VLOOKUP(D1173,#REF!,2,FALSE)</f>
        <v>#REF!</v>
      </c>
      <c r="L1173" s="47"/>
      <c r="M1173" s="33" t="s">
        <v>7926</v>
      </c>
      <c r="N1173" s="47" t="str">
        <f t="shared" si="93"/>
        <v>13.007.000115.SEI -PINI</v>
      </c>
      <c r="O1173" s="47"/>
      <c r="P1173" t="str">
        <f t="shared" si="94"/>
        <v>MDF-Man-1132/15</v>
      </c>
      <c r="R1173" s="178">
        <v>78.076484568299989</v>
      </c>
      <c r="T1173" s="62" t="s">
        <v>5633</v>
      </c>
    </row>
    <row r="1174" spans="1:20" ht="27" customHeight="1">
      <c r="A1174" s="207" t="s">
        <v>3385</v>
      </c>
      <c r="B1174" s="13" t="str">
        <f t="shared" si="95"/>
        <v>MDF-Man-1133/15</v>
      </c>
      <c r="C1174" s="12" t="str">
        <f t="shared" si="96"/>
        <v>13.008.000025.SEI -PINI</v>
      </c>
      <c r="D1174" s="17" t="s">
        <v>1056</v>
      </c>
      <c r="E1174" s="16" t="s">
        <v>16</v>
      </c>
      <c r="F1174" s="110">
        <v>29</v>
      </c>
      <c r="G1174" s="12"/>
      <c r="H1174" s="254"/>
      <c r="I1174" s="90">
        <f t="shared" si="97"/>
        <v>0</v>
      </c>
      <c r="J1174" s="90">
        <v>83.53</v>
      </c>
      <c r="K1174" s="227" t="e">
        <f>VLOOKUP(D1174,#REF!,2,FALSE)</f>
        <v>#REF!</v>
      </c>
      <c r="L1174" s="47"/>
      <c r="M1174" s="33" t="s">
        <v>7927</v>
      </c>
      <c r="N1174" s="47" t="str">
        <f t="shared" si="93"/>
        <v>13.008.000025.SEI -PINI</v>
      </c>
      <c r="O1174" s="47"/>
      <c r="P1174" t="str">
        <f t="shared" si="94"/>
        <v>MDF-Man-1133/15</v>
      </c>
      <c r="R1174" s="178">
        <v>66.379503355099985</v>
      </c>
      <c r="T1174" s="62" t="s">
        <v>5634</v>
      </c>
    </row>
    <row r="1175" spans="1:20" ht="27" customHeight="1">
      <c r="A1175" s="207" t="s">
        <v>3386</v>
      </c>
      <c r="B1175" s="13" t="str">
        <f t="shared" si="95"/>
        <v>MDF-Man-1134/15</v>
      </c>
      <c r="C1175" s="12" t="str">
        <f t="shared" si="96"/>
        <v>13.008.000026.SEI -PINI</v>
      </c>
      <c r="D1175" s="17" t="s">
        <v>1057</v>
      </c>
      <c r="E1175" s="16" t="s">
        <v>16</v>
      </c>
      <c r="F1175" s="110">
        <v>2</v>
      </c>
      <c r="G1175" s="12"/>
      <c r="H1175" s="254"/>
      <c r="I1175" s="90">
        <f t="shared" si="97"/>
        <v>0</v>
      </c>
      <c r="J1175" s="90">
        <v>465.38</v>
      </c>
      <c r="K1175" s="227" t="e">
        <f>VLOOKUP(D1175,#REF!,2,FALSE)</f>
        <v>#REF!</v>
      </c>
      <c r="L1175" s="47"/>
      <c r="M1175" s="33" t="s">
        <v>7928</v>
      </c>
      <c r="N1175" s="47" t="str">
        <f t="shared" si="93"/>
        <v>13.008.000026.SEI -PINI</v>
      </c>
      <c r="O1175" s="47"/>
      <c r="P1175" t="str">
        <f t="shared" si="94"/>
        <v>MDF-Man-1134/15</v>
      </c>
      <c r="R1175" s="178">
        <v>369.81678919389992</v>
      </c>
      <c r="T1175" s="62" t="s">
        <v>5635</v>
      </c>
    </row>
    <row r="1176" spans="1:20" ht="27" customHeight="1">
      <c r="A1176" s="207" t="s">
        <v>3387</v>
      </c>
      <c r="B1176" s="13" t="str">
        <f t="shared" si="95"/>
        <v>MDF-Man-1135/15</v>
      </c>
      <c r="C1176" s="12" t="str">
        <f t="shared" si="96"/>
        <v>13.008.000027.SEI -PINI</v>
      </c>
      <c r="D1176" s="17" t="s">
        <v>1058</v>
      </c>
      <c r="E1176" s="16" t="s">
        <v>16</v>
      </c>
      <c r="F1176" s="110">
        <v>31</v>
      </c>
      <c r="G1176" s="12"/>
      <c r="H1176" s="254"/>
      <c r="I1176" s="90">
        <f t="shared" si="97"/>
        <v>0</v>
      </c>
      <c r="J1176" s="90">
        <v>85.21</v>
      </c>
      <c r="K1176" s="227" t="e">
        <f>VLOOKUP(D1176,#REF!,2,FALSE)</f>
        <v>#REF!</v>
      </c>
      <c r="L1176" s="47"/>
      <c r="M1176" s="33" t="s">
        <v>7929</v>
      </c>
      <c r="N1176" s="47" t="str">
        <f t="shared" si="93"/>
        <v>13.008.000027.SEI -PINI</v>
      </c>
      <c r="O1176" s="47"/>
      <c r="P1176" t="str">
        <f t="shared" si="94"/>
        <v>MDF-Man-1135/15</v>
      </c>
      <c r="R1176" s="178">
        <v>67.714899054</v>
      </c>
      <c r="T1176" s="62" t="s">
        <v>5636</v>
      </c>
    </row>
    <row r="1177" spans="1:20" ht="27" customHeight="1">
      <c r="A1177" s="207" t="s">
        <v>3388</v>
      </c>
      <c r="B1177" s="13" t="str">
        <f t="shared" si="95"/>
        <v>MDF-Man-1136/15</v>
      </c>
      <c r="C1177" s="12" t="str">
        <f t="shared" si="96"/>
        <v>13.008.000028.SEI -PINI</v>
      </c>
      <c r="D1177" s="17" t="s">
        <v>1059</v>
      </c>
      <c r="E1177" s="16" t="s">
        <v>16</v>
      </c>
      <c r="F1177" s="110">
        <v>35</v>
      </c>
      <c r="G1177" s="12"/>
      <c r="H1177" s="254"/>
      <c r="I1177" s="90">
        <f t="shared" si="97"/>
        <v>0</v>
      </c>
      <c r="J1177" s="90">
        <v>97.19</v>
      </c>
      <c r="K1177" s="227" t="e">
        <f>VLOOKUP(D1177,#REF!,2,FALSE)</f>
        <v>#REF!</v>
      </c>
      <c r="L1177" s="47"/>
      <c r="M1177" s="33" t="s">
        <v>7930</v>
      </c>
      <c r="N1177" s="47" t="str">
        <f t="shared" si="93"/>
        <v>13.008.000028.SEI -PINI</v>
      </c>
      <c r="O1177" s="47"/>
      <c r="P1177" t="str">
        <f t="shared" si="94"/>
        <v>MDF-Man-1136/15</v>
      </c>
      <c r="R1177" s="178">
        <v>77.230097440000009</v>
      </c>
      <c r="T1177" s="62" t="s">
        <v>5637</v>
      </c>
    </row>
    <row r="1178" spans="1:20" ht="27" customHeight="1">
      <c r="A1178" s="207" t="s">
        <v>3389</v>
      </c>
      <c r="B1178" s="13" t="str">
        <f t="shared" si="95"/>
        <v>MDF-Man-1137/15</v>
      </c>
      <c r="C1178" s="12" t="str">
        <f t="shared" si="96"/>
        <v>13.008.000029.SEI -PINI</v>
      </c>
      <c r="D1178" s="17" t="s">
        <v>1060</v>
      </c>
      <c r="E1178" s="16" t="s">
        <v>16</v>
      </c>
      <c r="F1178" s="110">
        <v>28</v>
      </c>
      <c r="G1178" s="12"/>
      <c r="H1178" s="254"/>
      <c r="I1178" s="90">
        <f t="shared" si="97"/>
        <v>0</v>
      </c>
      <c r="J1178" s="90">
        <v>133.16</v>
      </c>
      <c r="K1178" s="227" t="e">
        <f>VLOOKUP(D1178,#REF!,2,FALSE)</f>
        <v>#REF!</v>
      </c>
      <c r="L1178" s="47"/>
      <c r="M1178" s="33" t="s">
        <v>7931</v>
      </c>
      <c r="N1178" s="47" t="str">
        <f t="shared" si="93"/>
        <v>13.008.000029.SEI -PINI</v>
      </c>
      <c r="O1178" s="47"/>
      <c r="P1178" t="str">
        <f t="shared" si="94"/>
        <v>MDF-Man-1137/15</v>
      </c>
      <c r="R1178" s="178">
        <v>105.814136416</v>
      </c>
      <c r="T1178" s="62" t="s">
        <v>5638</v>
      </c>
    </row>
    <row r="1179" spans="1:20" ht="27" customHeight="1">
      <c r="A1179" s="207" t="s">
        <v>3390</v>
      </c>
      <c r="B1179" s="13" t="str">
        <f t="shared" si="95"/>
        <v>MDF-Man-1138/15</v>
      </c>
      <c r="C1179" s="12" t="str">
        <f t="shared" si="96"/>
        <v>13.008.000030.SEI -PINI</v>
      </c>
      <c r="D1179" s="17" t="s">
        <v>1061</v>
      </c>
      <c r="E1179" s="16" t="s">
        <v>16</v>
      </c>
      <c r="F1179" s="110">
        <v>29</v>
      </c>
      <c r="G1179" s="12"/>
      <c r="H1179" s="254"/>
      <c r="I1179" s="90">
        <f t="shared" si="97"/>
        <v>0</v>
      </c>
      <c r="J1179" s="90">
        <v>145.94999999999999</v>
      </c>
      <c r="K1179" s="227" t="e">
        <f>VLOOKUP(D1179,#REF!,2,FALSE)</f>
        <v>#REF!</v>
      </c>
      <c r="L1179" s="47"/>
      <c r="M1179" s="33" t="s">
        <v>7932</v>
      </c>
      <c r="N1179" s="47" t="str">
        <f t="shared" si="93"/>
        <v>13.008.000030.SEI -PINI</v>
      </c>
      <c r="O1179" s="47"/>
      <c r="P1179" t="str">
        <f t="shared" si="94"/>
        <v>MDF-Man-1138/15</v>
      </c>
      <c r="R1179" s="178">
        <v>115.97863154399998</v>
      </c>
      <c r="T1179" s="62" t="s">
        <v>5639</v>
      </c>
    </row>
    <row r="1180" spans="1:20" ht="27" customHeight="1">
      <c r="A1180" s="207" t="s">
        <v>3391</v>
      </c>
      <c r="B1180" s="13" t="str">
        <f t="shared" si="95"/>
        <v>MDF-Man-1139/15</v>
      </c>
      <c r="C1180" s="12" t="str">
        <f t="shared" si="96"/>
        <v>13.008.000031.SEI -PINI</v>
      </c>
      <c r="D1180" s="17" t="s">
        <v>1062</v>
      </c>
      <c r="E1180" s="16" t="s">
        <v>16</v>
      </c>
      <c r="F1180" s="110">
        <v>32</v>
      </c>
      <c r="G1180" s="12"/>
      <c r="H1180" s="254"/>
      <c r="I1180" s="90">
        <f t="shared" si="97"/>
        <v>0</v>
      </c>
      <c r="J1180" s="90">
        <v>168.96</v>
      </c>
      <c r="K1180" s="227" t="e">
        <f>VLOOKUP(D1180,#REF!,2,FALSE)</f>
        <v>#REF!</v>
      </c>
      <c r="L1180" s="47"/>
      <c r="M1180" s="33" t="s">
        <v>7933</v>
      </c>
      <c r="N1180" s="47" t="str">
        <f t="shared" si="93"/>
        <v>13.008.000031.SEI -PINI</v>
      </c>
      <c r="O1180" s="47"/>
      <c r="P1180" t="str">
        <f t="shared" si="94"/>
        <v>MDF-Man-1139/15</v>
      </c>
      <c r="R1180" s="178">
        <v>134.268403468</v>
      </c>
      <c r="T1180" s="62" t="s">
        <v>5640</v>
      </c>
    </row>
    <row r="1181" spans="1:20" ht="27" customHeight="1">
      <c r="A1181" s="207" t="s">
        <v>3392</v>
      </c>
      <c r="B1181" s="13" t="str">
        <f t="shared" si="95"/>
        <v>MDF-Man-1140/15</v>
      </c>
      <c r="C1181" s="12" t="str">
        <f t="shared" si="96"/>
        <v>13.008.000032.SEI -PINI</v>
      </c>
      <c r="D1181" s="17" t="s">
        <v>1063</v>
      </c>
      <c r="E1181" s="16" t="s">
        <v>16</v>
      </c>
      <c r="F1181" s="110">
        <v>23</v>
      </c>
      <c r="G1181" s="12"/>
      <c r="H1181" s="254"/>
      <c r="I1181" s="90">
        <f t="shared" si="97"/>
        <v>0</v>
      </c>
      <c r="J1181" s="90">
        <v>188.28</v>
      </c>
      <c r="K1181" s="227" t="e">
        <f>VLOOKUP(D1181,#REF!,2,FALSE)</f>
        <v>#REF!</v>
      </c>
      <c r="L1181" s="47"/>
      <c r="M1181" s="33" t="s">
        <v>7934</v>
      </c>
      <c r="N1181" s="47" t="str">
        <f t="shared" si="93"/>
        <v>13.008.000032.SEI -PINI</v>
      </c>
      <c r="O1181" s="47"/>
      <c r="P1181" t="str">
        <f t="shared" si="94"/>
        <v>MDF-Man-1140/15</v>
      </c>
      <c r="R1181" s="178">
        <v>149.61860779200001</v>
      </c>
      <c r="T1181" s="62" t="s">
        <v>5641</v>
      </c>
    </row>
    <row r="1182" spans="1:20" ht="27" customHeight="1">
      <c r="A1182" s="207" t="s">
        <v>3393</v>
      </c>
      <c r="B1182" s="13" t="str">
        <f t="shared" si="95"/>
        <v>MDF-Man-1141/15</v>
      </c>
      <c r="C1182" s="12" t="str">
        <f t="shared" si="96"/>
        <v>13.008.000033.SEI -PINI</v>
      </c>
      <c r="D1182" s="17" t="s">
        <v>1064</v>
      </c>
      <c r="E1182" s="16" t="s">
        <v>16</v>
      </c>
      <c r="F1182" s="110">
        <v>2</v>
      </c>
      <c r="G1182" s="12"/>
      <c r="H1182" s="254"/>
      <c r="I1182" s="90">
        <f t="shared" si="97"/>
        <v>0</v>
      </c>
      <c r="J1182" s="90">
        <v>714.05</v>
      </c>
      <c r="K1182" s="227" t="e">
        <f>VLOOKUP(D1182,#REF!,2,FALSE)</f>
        <v>#REF!</v>
      </c>
      <c r="L1182" s="47"/>
      <c r="M1182" s="33" t="s">
        <v>7935</v>
      </c>
      <c r="N1182" s="47" t="str">
        <f t="shared" si="93"/>
        <v>13.008.000033.SEI -PINI</v>
      </c>
      <c r="O1182" s="47"/>
      <c r="P1182" t="str">
        <f t="shared" si="94"/>
        <v>MDF-Man-1141/15</v>
      </c>
      <c r="R1182" s="178">
        <v>567.42690523520002</v>
      </c>
      <c r="T1182" s="62" t="s">
        <v>5642</v>
      </c>
    </row>
    <row r="1183" spans="1:20" ht="27" customHeight="1">
      <c r="A1183" s="207" t="s">
        <v>3394</v>
      </c>
      <c r="B1183" s="13" t="str">
        <f t="shared" si="95"/>
        <v>MDF-Man-1142/15</v>
      </c>
      <c r="C1183" s="12" t="str">
        <f t="shared" si="96"/>
        <v>13.008.000034.SEI -PINI</v>
      </c>
      <c r="D1183" s="17" t="s">
        <v>1065</v>
      </c>
      <c r="E1183" s="16" t="s">
        <v>16</v>
      </c>
      <c r="F1183" s="110">
        <v>24</v>
      </c>
      <c r="G1183" s="12"/>
      <c r="H1183" s="254"/>
      <c r="I1183" s="90">
        <f t="shared" si="97"/>
        <v>0</v>
      </c>
      <c r="J1183" s="90">
        <v>243.37</v>
      </c>
      <c r="K1183" s="227" t="e">
        <f>VLOOKUP(D1183,#REF!,2,FALSE)</f>
        <v>#REF!</v>
      </c>
      <c r="L1183" s="47"/>
      <c r="M1183" s="33" t="s">
        <v>7936</v>
      </c>
      <c r="N1183" s="47" t="str">
        <f t="shared" si="93"/>
        <v>13.008.000034.SEI -PINI</v>
      </c>
      <c r="O1183" s="47"/>
      <c r="P1183" t="str">
        <f t="shared" si="94"/>
        <v>MDF-Man-1142/15</v>
      </c>
      <c r="R1183" s="178">
        <v>193.39901643999997</v>
      </c>
      <c r="T1183" s="62" t="s">
        <v>5643</v>
      </c>
    </row>
    <row r="1184" spans="1:20" ht="27" customHeight="1">
      <c r="A1184" s="207" t="s">
        <v>3395</v>
      </c>
      <c r="B1184" s="13" t="str">
        <f t="shared" si="95"/>
        <v>MDF-Man-1143/15</v>
      </c>
      <c r="C1184" s="12" t="str">
        <f t="shared" si="96"/>
        <v>13.008.000035.SEI -PINI</v>
      </c>
      <c r="D1184" s="17" t="s">
        <v>1066</v>
      </c>
      <c r="E1184" s="16" t="s">
        <v>16</v>
      </c>
      <c r="F1184" s="110">
        <v>2</v>
      </c>
      <c r="G1184" s="12"/>
      <c r="H1184" s="254"/>
      <c r="I1184" s="90">
        <f t="shared" si="97"/>
        <v>0</v>
      </c>
      <c r="J1184" s="90">
        <v>1013.48</v>
      </c>
      <c r="K1184" s="227" t="e">
        <f>VLOOKUP(D1184,#REF!,2,FALSE)</f>
        <v>#REF!</v>
      </c>
      <c r="L1184" s="47"/>
      <c r="M1184" s="33" t="s">
        <v>7937</v>
      </c>
      <c r="N1184" s="47" t="str">
        <f t="shared" si="93"/>
        <v>13.008.000035.SEI -PINI</v>
      </c>
      <c r="O1184" s="47"/>
      <c r="P1184" t="str">
        <f t="shared" si="94"/>
        <v>MDF-Man-1143/15</v>
      </c>
      <c r="R1184" s="178">
        <v>805.37434002459997</v>
      </c>
      <c r="T1184" s="62" t="s">
        <v>5644</v>
      </c>
    </row>
    <row r="1185" spans="1:20" ht="27" customHeight="1">
      <c r="A1185" s="207" t="s">
        <v>3396</v>
      </c>
      <c r="B1185" s="13" t="str">
        <f t="shared" si="95"/>
        <v>MDF-Man-1144/15</v>
      </c>
      <c r="C1185" s="12" t="str">
        <f t="shared" si="96"/>
        <v>13.008.000036.SEI -PINI</v>
      </c>
      <c r="D1185" s="17" t="s">
        <v>1067</v>
      </c>
      <c r="E1185" s="16" t="s">
        <v>16</v>
      </c>
      <c r="F1185" s="110">
        <v>35</v>
      </c>
      <c r="G1185" s="12"/>
      <c r="H1185" s="254"/>
      <c r="I1185" s="90">
        <f t="shared" si="97"/>
        <v>0</v>
      </c>
      <c r="J1185" s="90">
        <v>95.45</v>
      </c>
      <c r="K1185" s="227" t="e">
        <f>VLOOKUP(D1185,#REF!,2,FALSE)</f>
        <v>#REF!</v>
      </c>
      <c r="L1185" s="47"/>
      <c r="M1185" s="33" t="s">
        <v>7938</v>
      </c>
      <c r="N1185" s="47" t="str">
        <f t="shared" si="93"/>
        <v>13.008.000036.SEI -PINI</v>
      </c>
      <c r="O1185" s="47"/>
      <c r="P1185" t="str">
        <f t="shared" si="94"/>
        <v>MDF-Man-1144/15</v>
      </c>
      <c r="R1185" s="178">
        <v>75.848616806400003</v>
      </c>
      <c r="T1185" s="62" t="s">
        <v>5645</v>
      </c>
    </row>
    <row r="1186" spans="1:20" ht="27" customHeight="1">
      <c r="A1186" s="207" t="s">
        <v>3397</v>
      </c>
      <c r="B1186" s="13" t="str">
        <f t="shared" si="95"/>
        <v>MDF-Man-1145/15</v>
      </c>
      <c r="C1186" s="12" t="str">
        <f t="shared" si="96"/>
        <v>13.008.000037.SEI -PINI</v>
      </c>
      <c r="D1186" s="17" t="s">
        <v>1068</v>
      </c>
      <c r="E1186" s="16" t="s">
        <v>16</v>
      </c>
      <c r="F1186" s="110">
        <v>2</v>
      </c>
      <c r="G1186" s="12"/>
      <c r="H1186" s="254"/>
      <c r="I1186" s="90">
        <f t="shared" si="97"/>
        <v>0</v>
      </c>
      <c r="J1186" s="90">
        <v>1772.14</v>
      </c>
      <c r="K1186" s="227" t="e">
        <f>VLOOKUP(D1186,#REF!,2,FALSE)</f>
        <v>#REF!</v>
      </c>
      <c r="L1186" s="47"/>
      <c r="M1186" s="33" t="s">
        <v>7939</v>
      </c>
      <c r="N1186" s="47" t="str">
        <f t="shared" ref="N1186:N1285" si="98">M1186&amp;" -PINI"</f>
        <v>13.008.000037.SEI -PINI</v>
      </c>
      <c r="O1186" s="47"/>
      <c r="P1186" t="str">
        <f t="shared" si="94"/>
        <v>MDF-Man-1145/15</v>
      </c>
      <c r="R1186" s="178">
        <v>1408.2462097751502</v>
      </c>
      <c r="T1186" s="62" t="s">
        <v>5646</v>
      </c>
    </row>
    <row r="1187" spans="1:20" ht="27" customHeight="1">
      <c r="A1187" s="207" t="s">
        <v>3398</v>
      </c>
      <c r="B1187" s="13" t="str">
        <f t="shared" si="95"/>
        <v>MDF-Man-1146/15</v>
      </c>
      <c r="C1187" s="12" t="str">
        <f t="shared" si="96"/>
        <v>13.008.000038.SEI -PINI</v>
      </c>
      <c r="D1187" s="17" t="s">
        <v>1069</v>
      </c>
      <c r="E1187" s="16" t="s">
        <v>16</v>
      </c>
      <c r="F1187" s="110">
        <v>20</v>
      </c>
      <c r="G1187" s="12"/>
      <c r="H1187" s="254"/>
      <c r="I1187" s="90">
        <f t="shared" si="97"/>
        <v>0</v>
      </c>
      <c r="J1187" s="90">
        <v>132.16999999999999</v>
      </c>
      <c r="K1187" s="227" t="e">
        <f>VLOOKUP(D1187,#REF!,2,FALSE)</f>
        <v>#REF!</v>
      </c>
      <c r="L1187" s="47"/>
      <c r="M1187" s="33" t="s">
        <v>7940</v>
      </c>
      <c r="N1187" s="47" t="str">
        <f t="shared" si="98"/>
        <v>13.008.000038.SEI -PINI</v>
      </c>
      <c r="O1187" s="47"/>
      <c r="P1187" t="str">
        <f t="shared" si="94"/>
        <v>MDF-Man-1146/15</v>
      </c>
      <c r="R1187" s="178">
        <v>105.034022378</v>
      </c>
      <c r="T1187" s="62" t="s">
        <v>5647</v>
      </c>
    </row>
    <row r="1188" spans="1:20" ht="27" customHeight="1">
      <c r="A1188" s="207" t="s">
        <v>3399</v>
      </c>
      <c r="B1188" s="13" t="str">
        <f t="shared" si="95"/>
        <v>MDF-Man-1147/15</v>
      </c>
      <c r="C1188" s="12" t="str">
        <f t="shared" si="96"/>
        <v>13.008.000039.SEI -PINI</v>
      </c>
      <c r="D1188" s="17" t="s">
        <v>1070</v>
      </c>
      <c r="E1188" s="16" t="s">
        <v>16</v>
      </c>
      <c r="F1188" s="110">
        <v>20</v>
      </c>
      <c r="G1188" s="12"/>
      <c r="H1188" s="254"/>
      <c r="I1188" s="90">
        <f t="shared" si="97"/>
        <v>0</v>
      </c>
      <c r="J1188" s="90">
        <v>145.75</v>
      </c>
      <c r="K1188" s="227" t="e">
        <f>VLOOKUP(D1188,#REF!,2,FALSE)</f>
        <v>#REF!</v>
      </c>
      <c r="L1188" s="47"/>
      <c r="M1188" s="33" t="s">
        <v>7941</v>
      </c>
      <c r="N1188" s="47" t="str">
        <f t="shared" si="98"/>
        <v>13.008.000039.SEI -PINI</v>
      </c>
      <c r="O1188" s="47"/>
      <c r="P1188" t="str">
        <f t="shared" si="94"/>
        <v>MDF-Man-1147/15</v>
      </c>
      <c r="R1188" s="178">
        <v>115.817790496</v>
      </c>
      <c r="T1188" s="62" t="s">
        <v>5648</v>
      </c>
    </row>
    <row r="1189" spans="1:20" ht="27" customHeight="1">
      <c r="A1189" s="207" t="s">
        <v>3400</v>
      </c>
      <c r="B1189" s="13" t="str">
        <f t="shared" si="95"/>
        <v>MDF-Man-1148/15</v>
      </c>
      <c r="C1189" s="12" t="str">
        <f t="shared" si="96"/>
        <v>13.008.000040.SEI -PINI</v>
      </c>
      <c r="D1189" s="17" t="s">
        <v>1071</v>
      </c>
      <c r="E1189" s="16" t="s">
        <v>16</v>
      </c>
      <c r="F1189" s="110">
        <v>20</v>
      </c>
      <c r="G1189" s="12"/>
      <c r="H1189" s="254"/>
      <c r="I1189" s="90">
        <f t="shared" si="97"/>
        <v>0</v>
      </c>
      <c r="J1189" s="90">
        <v>169.79</v>
      </c>
      <c r="K1189" s="227" t="e">
        <f>VLOOKUP(D1189,#REF!,2,FALSE)</f>
        <v>#REF!</v>
      </c>
      <c r="L1189" s="47"/>
      <c r="M1189" s="33" t="s">
        <v>7942</v>
      </c>
      <c r="N1189" s="47" t="str">
        <f t="shared" si="98"/>
        <v>13.008.000040.SEI -PINI</v>
      </c>
      <c r="O1189" s="47"/>
      <c r="P1189" t="str">
        <f t="shared" ref="P1189:P1281" si="99">T1189&amp;"/15"</f>
        <v>MDF-Man-1148/15</v>
      </c>
      <c r="R1189" s="178">
        <v>134.924088912</v>
      </c>
      <c r="T1189" s="62" t="s">
        <v>5649</v>
      </c>
    </row>
    <row r="1190" spans="1:20" ht="27" customHeight="1">
      <c r="A1190" s="207" t="s">
        <v>3401</v>
      </c>
      <c r="B1190" s="13" t="str">
        <f t="shared" si="95"/>
        <v>MDF-Man-1149/15</v>
      </c>
      <c r="C1190" s="12" t="str">
        <f t="shared" si="96"/>
        <v>13.008.000041.SEI -PINI</v>
      </c>
      <c r="D1190" s="17" t="s">
        <v>1072</v>
      </c>
      <c r="E1190" s="16" t="s">
        <v>16</v>
      </c>
      <c r="F1190" s="110">
        <v>3</v>
      </c>
      <c r="G1190" s="12"/>
      <c r="H1190" s="254"/>
      <c r="I1190" s="90">
        <f t="shared" si="97"/>
        <v>0</v>
      </c>
      <c r="J1190" s="90">
        <v>195.48</v>
      </c>
      <c r="K1190" s="227" t="e">
        <f>VLOOKUP(D1190,#REF!,2,FALSE)</f>
        <v>#REF!</v>
      </c>
      <c r="L1190" s="47"/>
      <c r="M1190" s="33" t="s">
        <v>7943</v>
      </c>
      <c r="N1190" s="47" t="str">
        <f t="shared" si="98"/>
        <v>13.008.000041.SEI -PINI</v>
      </c>
      <c r="O1190" s="47"/>
      <c r="P1190" t="str">
        <f t="shared" si="99"/>
        <v>MDF-Man-1149/15</v>
      </c>
      <c r="R1190" s="178">
        <v>155.33692569600004</v>
      </c>
      <c r="T1190" s="62" t="s">
        <v>5650</v>
      </c>
    </row>
    <row r="1191" spans="1:20" ht="27" customHeight="1">
      <c r="A1191" s="207" t="s">
        <v>3402</v>
      </c>
      <c r="B1191" s="13" t="str">
        <f t="shared" si="95"/>
        <v>MDF-Man-1150/15</v>
      </c>
      <c r="C1191" s="12" t="str">
        <f t="shared" si="96"/>
        <v>13.008.000042.SEI -PINI</v>
      </c>
      <c r="D1191" s="17" t="s">
        <v>1073</v>
      </c>
      <c r="E1191" s="16" t="s">
        <v>16</v>
      </c>
      <c r="F1191" s="110">
        <v>3</v>
      </c>
      <c r="G1191" s="12"/>
      <c r="H1191" s="254"/>
      <c r="I1191" s="90">
        <f t="shared" si="97"/>
        <v>0</v>
      </c>
      <c r="J1191" s="90">
        <v>217.96</v>
      </c>
      <c r="K1191" s="227" t="e">
        <f>VLOOKUP(D1191,#REF!,2,FALSE)</f>
        <v>#REF!</v>
      </c>
      <c r="L1191" s="47"/>
      <c r="M1191" s="33" t="s">
        <v>7944</v>
      </c>
      <c r="N1191" s="47" t="str">
        <f t="shared" si="98"/>
        <v>13.008.000042.SEI -PINI</v>
      </c>
      <c r="O1191" s="47"/>
      <c r="P1191" t="str">
        <f t="shared" si="99"/>
        <v>MDF-Man-1150/15</v>
      </c>
      <c r="R1191" s="178">
        <v>173.20151110999998</v>
      </c>
      <c r="T1191" s="62" t="s">
        <v>5651</v>
      </c>
    </row>
    <row r="1192" spans="1:20" ht="27" customHeight="1">
      <c r="A1192" s="207" t="s">
        <v>3403</v>
      </c>
      <c r="B1192" s="13" t="str">
        <f t="shared" ref="B1192:B1255" si="100">P1192</f>
        <v>MDF-Man-1151/15</v>
      </c>
      <c r="C1192" s="12" t="str">
        <f t="shared" ref="C1192:C1230" si="101">N1192</f>
        <v>13.008.000043.SEI -PINI</v>
      </c>
      <c r="D1192" s="17" t="s">
        <v>1074</v>
      </c>
      <c r="E1192" s="16" t="s">
        <v>16</v>
      </c>
      <c r="F1192" s="110">
        <v>3</v>
      </c>
      <c r="G1192" s="12"/>
      <c r="H1192" s="254"/>
      <c r="I1192" s="90">
        <f t="shared" si="97"/>
        <v>0</v>
      </c>
      <c r="J1192" s="90">
        <v>239.77</v>
      </c>
      <c r="K1192" s="227" t="e">
        <f>VLOOKUP(D1192,#REF!,2,FALSE)</f>
        <v>#REF!</v>
      </c>
      <c r="L1192" s="47"/>
      <c r="M1192" s="33" t="s">
        <v>7945</v>
      </c>
      <c r="N1192" s="47" t="str">
        <f t="shared" si="98"/>
        <v>13.008.000043.SEI -PINI</v>
      </c>
      <c r="O1192" s="47"/>
      <c r="P1192" t="str">
        <f t="shared" si="99"/>
        <v>MDF-Man-1151/15</v>
      </c>
      <c r="R1192" s="178">
        <v>190.53771924</v>
      </c>
      <c r="T1192" s="62" t="s">
        <v>5652</v>
      </c>
    </row>
    <row r="1193" spans="1:20" ht="27" customHeight="1">
      <c r="A1193" s="207" t="s">
        <v>3404</v>
      </c>
      <c r="B1193" s="13" t="str">
        <f t="shared" si="100"/>
        <v>MDF-Man-1152/15</v>
      </c>
      <c r="C1193" s="12" t="str">
        <f t="shared" si="101"/>
        <v>13.008.000044.SEI -PINI</v>
      </c>
      <c r="D1193" s="17" t="s">
        <v>1075</v>
      </c>
      <c r="E1193" s="16" t="s">
        <v>16</v>
      </c>
      <c r="F1193" s="110">
        <v>3</v>
      </c>
      <c r="G1193" s="12"/>
      <c r="H1193" s="254"/>
      <c r="I1193" s="90">
        <f t="shared" si="97"/>
        <v>0</v>
      </c>
      <c r="J1193" s="90">
        <v>258.61</v>
      </c>
      <c r="K1193" s="227" t="e">
        <f>VLOOKUP(D1193,#REF!,2,FALSE)</f>
        <v>#REF!</v>
      </c>
      <c r="L1193" s="47"/>
      <c r="M1193" s="33" t="s">
        <v>7946</v>
      </c>
      <c r="N1193" s="47" t="str">
        <f t="shared" si="98"/>
        <v>13.008.000044.SEI -PINI</v>
      </c>
      <c r="O1193" s="47"/>
      <c r="P1193" t="str">
        <f t="shared" si="99"/>
        <v>MDF-Man-1152/15</v>
      </c>
      <c r="R1193" s="178">
        <v>205.50918513600001</v>
      </c>
      <c r="T1193" s="62" t="s">
        <v>5653</v>
      </c>
    </row>
    <row r="1194" spans="1:20" ht="27" customHeight="1">
      <c r="A1194" s="207" t="s">
        <v>3405</v>
      </c>
      <c r="B1194" s="13" t="str">
        <f t="shared" si="100"/>
        <v>MDF-Man-1153/15</v>
      </c>
      <c r="C1194" s="12" t="str">
        <f t="shared" si="101"/>
        <v>13.008.000090.SEI -PINI</v>
      </c>
      <c r="D1194" s="17" t="s">
        <v>1076</v>
      </c>
      <c r="E1194" s="16" t="s">
        <v>16</v>
      </c>
      <c r="F1194" s="110">
        <v>105</v>
      </c>
      <c r="G1194" s="12"/>
      <c r="H1194" s="254"/>
      <c r="I1194" s="90">
        <f t="shared" si="97"/>
        <v>0</v>
      </c>
      <c r="J1194" s="90">
        <v>35.21</v>
      </c>
      <c r="K1194" s="227" t="e">
        <f>VLOOKUP(D1194,#REF!,2,FALSE)</f>
        <v>#REF!</v>
      </c>
      <c r="L1194" s="47"/>
      <c r="M1194" s="33" t="s">
        <v>7947</v>
      </c>
      <c r="N1194" s="47" t="str">
        <f t="shared" si="98"/>
        <v>13.008.000090.SEI -PINI</v>
      </c>
      <c r="O1194" s="47"/>
      <c r="P1194" t="str">
        <f t="shared" si="99"/>
        <v>MDF-Man-1153/15</v>
      </c>
      <c r="R1194" s="178">
        <v>27.976070339999996</v>
      </c>
      <c r="T1194" s="62" t="s">
        <v>5654</v>
      </c>
    </row>
    <row r="1195" spans="1:20" ht="27" customHeight="1">
      <c r="A1195" s="207" t="s">
        <v>3406</v>
      </c>
      <c r="B1195" s="13" t="str">
        <f t="shared" si="100"/>
        <v>MDF-Man-1154/15</v>
      </c>
      <c r="C1195" s="12" t="str">
        <f t="shared" si="101"/>
        <v>13.008.000091.SEI -PINI</v>
      </c>
      <c r="D1195" s="17" t="s">
        <v>1077</v>
      </c>
      <c r="E1195" s="16" t="s">
        <v>16</v>
      </c>
      <c r="F1195" s="110">
        <v>152</v>
      </c>
      <c r="G1195" s="12"/>
      <c r="H1195" s="254"/>
      <c r="I1195" s="90">
        <f t="shared" si="97"/>
        <v>0</v>
      </c>
      <c r="J1195" s="90">
        <v>39.5</v>
      </c>
      <c r="K1195" s="227" t="e">
        <f>VLOOKUP(D1195,#REF!,2,FALSE)</f>
        <v>#REF!</v>
      </c>
      <c r="L1195" s="47"/>
      <c r="M1195" s="33" t="s">
        <v>7948</v>
      </c>
      <c r="N1195" s="47" t="str">
        <f t="shared" si="98"/>
        <v>13.008.000091.SEI -PINI</v>
      </c>
      <c r="O1195" s="47"/>
      <c r="P1195" t="str">
        <f t="shared" si="99"/>
        <v>MDF-Man-1154/15</v>
      </c>
      <c r="R1195" s="178">
        <v>31.391728455000006</v>
      </c>
      <c r="T1195" s="62" t="s">
        <v>5655</v>
      </c>
    </row>
    <row r="1196" spans="1:20" ht="27" customHeight="1">
      <c r="A1196" s="207" t="s">
        <v>3407</v>
      </c>
      <c r="B1196" s="13" t="str">
        <f t="shared" si="100"/>
        <v>MDF-Man-1155/15</v>
      </c>
      <c r="C1196" s="247" t="s">
        <v>3937</v>
      </c>
      <c r="D1196" s="217" t="s">
        <v>4085</v>
      </c>
      <c r="E1196" s="126" t="s">
        <v>1</v>
      </c>
      <c r="F1196" s="204">
        <v>21</v>
      </c>
      <c r="G1196" s="12"/>
      <c r="H1196" s="77"/>
      <c r="I1196" s="90">
        <f t="shared" si="97"/>
        <v>0</v>
      </c>
      <c r="J1196" s="90">
        <v>82.24</v>
      </c>
      <c r="K1196" s="227" t="e">
        <f>VLOOKUP(D1196,#REF!,2,FALSE)</f>
        <v>#REF!</v>
      </c>
      <c r="L1196" s="47"/>
      <c r="M1196" s="33"/>
      <c r="N1196" s="47"/>
      <c r="O1196" s="47"/>
      <c r="P1196" t="str">
        <f t="shared" si="99"/>
        <v>MDF-Man-1155/15</v>
      </c>
      <c r="R1196" s="12">
        <v>65.349999999999994</v>
      </c>
      <c r="T1196" s="62" t="s">
        <v>5656</v>
      </c>
    </row>
    <row r="1197" spans="1:20" ht="27" customHeight="1">
      <c r="A1197" s="207" t="s">
        <v>3408</v>
      </c>
      <c r="B1197" s="13" t="str">
        <f t="shared" si="100"/>
        <v>MDF-Man-1156/15</v>
      </c>
      <c r="C1197" s="247" t="s">
        <v>3938</v>
      </c>
      <c r="D1197" s="217" t="s">
        <v>4086</v>
      </c>
      <c r="E1197" s="126" t="s">
        <v>1</v>
      </c>
      <c r="F1197" s="204">
        <v>21</v>
      </c>
      <c r="G1197" s="12"/>
      <c r="H1197" s="77"/>
      <c r="I1197" s="90">
        <f t="shared" si="97"/>
        <v>0</v>
      </c>
      <c r="J1197" s="90">
        <v>62.86</v>
      </c>
      <c r="K1197" s="227" t="e">
        <f>VLOOKUP(D1197,#REF!,2,FALSE)</f>
        <v>#REF!</v>
      </c>
      <c r="L1197" s="47"/>
      <c r="M1197" s="33"/>
      <c r="N1197" s="47"/>
      <c r="O1197" s="47"/>
      <c r="P1197" t="str">
        <f t="shared" si="99"/>
        <v>MDF-Man-1156/15</v>
      </c>
      <c r="R1197" s="12">
        <v>49.95</v>
      </c>
      <c r="T1197" s="62" t="s">
        <v>5657</v>
      </c>
    </row>
    <row r="1198" spans="1:20" ht="27" customHeight="1">
      <c r="A1198" s="207" t="s">
        <v>3409</v>
      </c>
      <c r="B1198" s="13" t="str">
        <f t="shared" si="100"/>
        <v>MDF-Man-1157/15</v>
      </c>
      <c r="C1198" s="247" t="s">
        <v>3939</v>
      </c>
      <c r="D1198" s="217" t="s">
        <v>4087</v>
      </c>
      <c r="E1198" s="126" t="s">
        <v>1</v>
      </c>
      <c r="F1198" s="204">
        <v>16</v>
      </c>
      <c r="G1198" s="12"/>
      <c r="H1198" s="77"/>
      <c r="I1198" s="90">
        <f t="shared" si="97"/>
        <v>0</v>
      </c>
      <c r="J1198" s="90">
        <v>106.59</v>
      </c>
      <c r="K1198" s="227" t="e">
        <f>VLOOKUP(D1198,#REF!,2,FALSE)</f>
        <v>#REF!</v>
      </c>
      <c r="L1198" s="47"/>
      <c r="M1198" s="33"/>
      <c r="N1198" s="47"/>
      <c r="O1198" s="47"/>
      <c r="P1198" t="str">
        <f t="shared" si="99"/>
        <v>MDF-Man-1157/15</v>
      </c>
      <c r="R1198" s="12">
        <v>84.7</v>
      </c>
      <c r="T1198" s="62" t="s">
        <v>5658</v>
      </c>
    </row>
    <row r="1199" spans="1:20" ht="27" customHeight="1">
      <c r="A1199" s="207" t="s">
        <v>3410</v>
      </c>
      <c r="B1199" s="13" t="str">
        <f t="shared" si="100"/>
        <v>MDF-Man-1158/15</v>
      </c>
      <c r="C1199" s="247" t="s">
        <v>3940</v>
      </c>
      <c r="D1199" s="246" t="s">
        <v>4088</v>
      </c>
      <c r="E1199" s="126" t="s">
        <v>1</v>
      </c>
      <c r="F1199" s="204">
        <v>20</v>
      </c>
      <c r="G1199" s="12"/>
      <c r="H1199" s="77"/>
      <c r="I1199" s="90">
        <f t="shared" si="97"/>
        <v>0</v>
      </c>
      <c r="J1199" s="90">
        <v>9.11</v>
      </c>
      <c r="K1199" s="227" t="e">
        <f>VLOOKUP(D1199,#REF!,2,FALSE)</f>
        <v>#REF!</v>
      </c>
      <c r="L1199" s="47"/>
      <c r="M1199" s="33"/>
      <c r="N1199" s="47"/>
      <c r="O1199" s="47"/>
      <c r="P1199" t="str">
        <f t="shared" si="99"/>
        <v>MDF-Man-1158/15</v>
      </c>
      <c r="R1199" s="12">
        <v>7.24</v>
      </c>
      <c r="T1199" s="62" t="s">
        <v>5659</v>
      </c>
    </row>
    <row r="1200" spans="1:20" ht="27" customHeight="1">
      <c r="A1200" s="207" t="s">
        <v>3411</v>
      </c>
      <c r="B1200" s="13" t="str">
        <f t="shared" si="100"/>
        <v>MDF-Man-1159/15</v>
      </c>
      <c r="C1200" s="247" t="s">
        <v>3941</v>
      </c>
      <c r="D1200" s="246" t="s">
        <v>4089</v>
      </c>
      <c r="E1200" s="126" t="s">
        <v>1</v>
      </c>
      <c r="F1200" s="204">
        <v>14</v>
      </c>
      <c r="G1200" s="12"/>
      <c r="H1200" s="77"/>
      <c r="I1200" s="90">
        <f t="shared" si="97"/>
        <v>0</v>
      </c>
      <c r="J1200" s="90">
        <v>12.12</v>
      </c>
      <c r="K1200" s="227" t="e">
        <f>VLOOKUP(D1200,#REF!,2,FALSE)</f>
        <v>#REF!</v>
      </c>
      <c r="L1200" s="47"/>
      <c r="M1200" s="33"/>
      <c r="N1200" s="47"/>
      <c r="O1200" s="47"/>
      <c r="P1200" t="str">
        <f t="shared" si="99"/>
        <v>MDF-Man-1159/15</v>
      </c>
      <c r="R1200" s="12">
        <v>9.6300000000000008</v>
      </c>
      <c r="T1200" s="62" t="s">
        <v>5660</v>
      </c>
    </row>
    <row r="1201" spans="1:20" ht="27" customHeight="1">
      <c r="A1201" s="207" t="s">
        <v>3412</v>
      </c>
      <c r="B1201" s="13" t="str">
        <f t="shared" si="100"/>
        <v>MDF-Man-1160/15</v>
      </c>
      <c r="C1201" s="247" t="s">
        <v>3942</v>
      </c>
      <c r="D1201" s="246" t="s">
        <v>4090</v>
      </c>
      <c r="E1201" s="126" t="s">
        <v>1</v>
      </c>
      <c r="F1201" s="204">
        <v>18</v>
      </c>
      <c r="G1201" s="12"/>
      <c r="H1201" s="77"/>
      <c r="I1201" s="90">
        <f t="shared" si="97"/>
        <v>0</v>
      </c>
      <c r="J1201" s="90">
        <v>41.69</v>
      </c>
      <c r="K1201" s="227" t="e">
        <f>VLOOKUP(D1201,#REF!,2,FALSE)</f>
        <v>#REF!</v>
      </c>
      <c r="L1201" s="47"/>
      <c r="M1201" s="33"/>
      <c r="N1201" s="47"/>
      <c r="O1201" s="47"/>
      <c r="P1201" t="str">
        <f t="shared" si="99"/>
        <v>MDF-Man-1160/15</v>
      </c>
      <c r="R1201" s="12">
        <v>33.130000000000003</v>
      </c>
      <c r="T1201" s="62" t="s">
        <v>5661</v>
      </c>
    </row>
    <row r="1202" spans="1:20" ht="27" customHeight="1">
      <c r="A1202" s="207" t="s">
        <v>3413</v>
      </c>
      <c r="B1202" s="13" t="str">
        <f t="shared" si="100"/>
        <v>MDF-Man-1161/15</v>
      </c>
      <c r="C1202" s="247" t="s">
        <v>3943</v>
      </c>
      <c r="D1202" s="246" t="s">
        <v>4091</v>
      </c>
      <c r="E1202" s="126" t="s">
        <v>1</v>
      </c>
      <c r="F1202" s="204">
        <v>20</v>
      </c>
      <c r="G1202" s="12"/>
      <c r="H1202" s="77"/>
      <c r="I1202" s="90">
        <f t="shared" si="97"/>
        <v>0</v>
      </c>
      <c r="J1202" s="90">
        <v>33.74</v>
      </c>
      <c r="K1202" s="227" t="e">
        <f>VLOOKUP(D1202,#REF!,2,FALSE)</f>
        <v>#REF!</v>
      </c>
      <c r="L1202" s="47"/>
      <c r="M1202" s="33"/>
      <c r="N1202" s="47"/>
      <c r="O1202" s="47"/>
      <c r="P1202" t="str">
        <f t="shared" si="99"/>
        <v>MDF-Man-1161/15</v>
      </c>
      <c r="R1202" s="12">
        <v>26.81</v>
      </c>
      <c r="T1202" s="62" t="s">
        <v>5662</v>
      </c>
    </row>
    <row r="1203" spans="1:20" ht="27" customHeight="1">
      <c r="A1203" s="207" t="s">
        <v>3414</v>
      </c>
      <c r="B1203" s="13" t="str">
        <f t="shared" si="100"/>
        <v>MDF-Man-1162/15</v>
      </c>
      <c r="C1203" s="12" t="str">
        <f t="shared" si="101"/>
        <v>13.008.000092.SEI -PINI</v>
      </c>
      <c r="D1203" s="17" t="s">
        <v>1078</v>
      </c>
      <c r="E1203" s="16" t="s">
        <v>16</v>
      </c>
      <c r="F1203" s="110">
        <v>80</v>
      </c>
      <c r="G1203" s="12"/>
      <c r="H1203" s="254"/>
      <c r="I1203" s="90">
        <f t="shared" si="97"/>
        <v>0</v>
      </c>
      <c r="J1203" s="90">
        <v>44.97</v>
      </c>
      <c r="K1203" s="227" t="e">
        <f>VLOOKUP(D1203,#REF!,2,FALSE)</f>
        <v>#REF!</v>
      </c>
      <c r="L1203" s="47"/>
      <c r="M1203" s="33" t="s">
        <v>7949</v>
      </c>
      <c r="N1203" s="47" t="str">
        <f t="shared" si="98"/>
        <v>13.008.000092.SEI -PINI</v>
      </c>
      <c r="O1203" s="47"/>
      <c r="P1203" t="str">
        <f t="shared" si="99"/>
        <v>MDF-Man-1162/15</v>
      </c>
      <c r="R1203" s="178">
        <v>35.734724189661002</v>
      </c>
      <c r="T1203" s="62" t="s">
        <v>5663</v>
      </c>
    </row>
    <row r="1204" spans="1:20" ht="27" customHeight="1">
      <c r="A1204" s="207" t="s">
        <v>3415</v>
      </c>
      <c r="B1204" s="13" t="str">
        <f t="shared" si="100"/>
        <v>MDF-Man-1163/15</v>
      </c>
      <c r="C1204" s="12" t="str">
        <f t="shared" si="101"/>
        <v>13.008.000093.SEI -PINI</v>
      </c>
      <c r="D1204" s="17" t="s">
        <v>1079</v>
      </c>
      <c r="E1204" s="16" t="s">
        <v>16</v>
      </c>
      <c r="F1204" s="110">
        <v>80</v>
      </c>
      <c r="G1204" s="12"/>
      <c r="H1204" s="254"/>
      <c r="I1204" s="90">
        <f t="shared" si="97"/>
        <v>0</v>
      </c>
      <c r="J1204" s="90">
        <v>57.01</v>
      </c>
      <c r="K1204" s="227" t="e">
        <f>VLOOKUP(D1204,#REF!,2,FALSE)</f>
        <v>#REF!</v>
      </c>
      <c r="L1204" s="47"/>
      <c r="M1204" s="33" t="s">
        <v>7950</v>
      </c>
      <c r="N1204" s="47" t="str">
        <f t="shared" si="98"/>
        <v>13.008.000093.SEI -PINI</v>
      </c>
      <c r="O1204" s="47"/>
      <c r="P1204" t="str">
        <f t="shared" si="99"/>
        <v>MDF-Man-1163/15</v>
      </c>
      <c r="R1204" s="178">
        <v>45.302297091660492</v>
      </c>
      <c r="T1204" s="62" t="s">
        <v>5664</v>
      </c>
    </row>
    <row r="1205" spans="1:20" ht="27" customHeight="1">
      <c r="A1205" s="207" t="s">
        <v>3416</v>
      </c>
      <c r="B1205" s="13" t="str">
        <f t="shared" si="100"/>
        <v>MDF-Man-1164/15</v>
      </c>
      <c r="C1205" s="12" t="str">
        <f t="shared" si="101"/>
        <v>13.008.000094.SEI -PINI</v>
      </c>
      <c r="D1205" s="17" t="s">
        <v>1080</v>
      </c>
      <c r="E1205" s="16" t="s">
        <v>16</v>
      </c>
      <c r="F1205" s="110">
        <v>78</v>
      </c>
      <c r="G1205" s="12"/>
      <c r="H1205" s="254"/>
      <c r="I1205" s="90">
        <f t="shared" si="97"/>
        <v>0</v>
      </c>
      <c r="J1205" s="90">
        <v>68.89</v>
      </c>
      <c r="K1205" s="227" t="e">
        <f>VLOOKUP(D1205,#REF!,2,FALSE)</f>
        <v>#REF!</v>
      </c>
      <c r="L1205" s="47"/>
      <c r="M1205" s="33" t="s">
        <v>7951</v>
      </c>
      <c r="N1205" s="47" t="str">
        <f t="shared" si="98"/>
        <v>13.008.000094.SEI -PINI</v>
      </c>
      <c r="O1205" s="47"/>
      <c r="P1205" t="str">
        <f t="shared" si="99"/>
        <v>MDF-Man-1164/15</v>
      </c>
      <c r="R1205" s="178">
        <v>54.747899526199994</v>
      </c>
      <c r="T1205" s="62" t="s">
        <v>5665</v>
      </c>
    </row>
    <row r="1206" spans="1:20" ht="27" customHeight="1">
      <c r="A1206" s="207" t="s">
        <v>3417</v>
      </c>
      <c r="B1206" s="13" t="str">
        <f t="shared" si="100"/>
        <v>MDF-Man-1165/15</v>
      </c>
      <c r="C1206" s="12" t="str">
        <f t="shared" si="101"/>
        <v>13.008.000095.SEI -PINI</v>
      </c>
      <c r="D1206" s="17" t="s">
        <v>1081</v>
      </c>
      <c r="E1206" s="16" t="s">
        <v>16</v>
      </c>
      <c r="F1206" s="110">
        <v>18</v>
      </c>
      <c r="G1206" s="12"/>
      <c r="H1206" s="254"/>
      <c r="I1206" s="90">
        <f t="shared" si="97"/>
        <v>0</v>
      </c>
      <c r="J1206" s="90">
        <v>84.6</v>
      </c>
      <c r="K1206" s="227" t="e">
        <f>VLOOKUP(D1206,#REF!,2,FALSE)</f>
        <v>#REF!</v>
      </c>
      <c r="L1206" s="47"/>
      <c r="M1206" s="33" t="s">
        <v>7952</v>
      </c>
      <c r="N1206" s="47" t="str">
        <f t="shared" si="98"/>
        <v>13.008.000095.SEI -PINI</v>
      </c>
      <c r="O1206" s="47"/>
      <c r="P1206" t="str">
        <f t="shared" si="99"/>
        <v>MDF-Man-1165/15</v>
      </c>
      <c r="R1206" s="178">
        <v>67.224899053999991</v>
      </c>
      <c r="T1206" s="62" t="s">
        <v>5666</v>
      </c>
    </row>
    <row r="1207" spans="1:20" ht="27" customHeight="1">
      <c r="A1207" s="207" t="s">
        <v>3418</v>
      </c>
      <c r="B1207" s="13" t="str">
        <f t="shared" si="100"/>
        <v>MDF-Man-1166/15</v>
      </c>
      <c r="C1207" s="12" t="str">
        <f t="shared" si="101"/>
        <v>13.008.000096.SEI -PINI</v>
      </c>
      <c r="D1207" s="17" t="s">
        <v>1082</v>
      </c>
      <c r="E1207" s="16" t="s">
        <v>16</v>
      </c>
      <c r="F1207" s="110">
        <v>16</v>
      </c>
      <c r="G1207" s="12"/>
      <c r="H1207" s="254"/>
      <c r="I1207" s="90">
        <f t="shared" si="97"/>
        <v>0</v>
      </c>
      <c r="J1207" s="90">
        <v>109.95</v>
      </c>
      <c r="K1207" s="227" t="e">
        <f>VLOOKUP(D1207,#REF!,2,FALSE)</f>
        <v>#REF!</v>
      </c>
      <c r="L1207" s="47"/>
      <c r="M1207" s="33" t="s">
        <v>7953</v>
      </c>
      <c r="N1207" s="47" t="str">
        <f t="shared" si="98"/>
        <v>13.008.000096.SEI -PINI</v>
      </c>
      <c r="O1207" s="47"/>
      <c r="P1207" t="str">
        <f t="shared" si="99"/>
        <v>MDF-Man-1166/15</v>
      </c>
      <c r="R1207" s="178">
        <v>87.374722058999993</v>
      </c>
      <c r="T1207" s="62" t="s">
        <v>5667</v>
      </c>
    </row>
    <row r="1208" spans="1:20" ht="27" customHeight="1">
      <c r="A1208" s="207" t="s">
        <v>3419</v>
      </c>
      <c r="B1208" s="13" t="str">
        <f t="shared" si="100"/>
        <v>MDF-Man-1167/15</v>
      </c>
      <c r="C1208" s="12" t="str">
        <f t="shared" si="101"/>
        <v>13.008.000097.SEI -PINI</v>
      </c>
      <c r="D1208" s="17" t="s">
        <v>1083</v>
      </c>
      <c r="E1208" s="16" t="s">
        <v>16</v>
      </c>
      <c r="F1208" s="110">
        <v>9</v>
      </c>
      <c r="G1208" s="12"/>
      <c r="H1208" s="254"/>
      <c r="I1208" s="90">
        <f t="shared" si="97"/>
        <v>0</v>
      </c>
      <c r="J1208" s="90">
        <v>121.23</v>
      </c>
      <c r="K1208" s="227" t="e">
        <f>VLOOKUP(D1208,#REF!,2,FALSE)</f>
        <v>#REF!</v>
      </c>
      <c r="L1208" s="47"/>
      <c r="M1208" s="33" t="s">
        <v>7954</v>
      </c>
      <c r="N1208" s="47" t="str">
        <f t="shared" si="98"/>
        <v>13.008.000097.SEI -PINI</v>
      </c>
      <c r="O1208" s="47"/>
      <c r="P1208" t="str">
        <f t="shared" si="99"/>
        <v>MDF-Man-1167/15</v>
      </c>
      <c r="R1208" s="178">
        <v>96.338859619999994</v>
      </c>
      <c r="T1208" s="62" t="s">
        <v>5668</v>
      </c>
    </row>
    <row r="1209" spans="1:20" ht="27" customHeight="1">
      <c r="A1209" s="207" t="s">
        <v>3420</v>
      </c>
      <c r="B1209" s="13" t="str">
        <f t="shared" si="100"/>
        <v>MDF-Man-1168/15</v>
      </c>
      <c r="C1209" s="12" t="str">
        <f t="shared" si="101"/>
        <v>13.008.000098.SEI -PINI</v>
      </c>
      <c r="D1209" s="17" t="s">
        <v>1084</v>
      </c>
      <c r="E1209" s="16" t="s">
        <v>16</v>
      </c>
      <c r="F1209" s="110">
        <v>8</v>
      </c>
      <c r="G1209" s="12"/>
      <c r="H1209" s="254"/>
      <c r="I1209" s="90">
        <f t="shared" ref="I1209:I1272" si="102">ROUND(G1209,2)</f>
        <v>0</v>
      </c>
      <c r="J1209" s="90">
        <v>135.22</v>
      </c>
      <c r="K1209" s="227" t="e">
        <f>VLOOKUP(D1209,#REF!,2,FALSE)</f>
        <v>#REF!</v>
      </c>
      <c r="L1209" s="47"/>
      <c r="M1209" s="33" t="s">
        <v>7955</v>
      </c>
      <c r="N1209" s="47" t="str">
        <f t="shared" si="98"/>
        <v>13.008.000098.SEI -PINI</v>
      </c>
      <c r="O1209" s="47"/>
      <c r="P1209" t="str">
        <f t="shared" si="99"/>
        <v>MDF-Man-1168/15</v>
      </c>
      <c r="R1209" s="178">
        <v>107.45245904199999</v>
      </c>
      <c r="T1209" s="62" t="s">
        <v>5669</v>
      </c>
    </row>
    <row r="1210" spans="1:20" ht="27" customHeight="1">
      <c r="A1210" s="207" t="s">
        <v>3421</v>
      </c>
      <c r="B1210" s="13" t="str">
        <f t="shared" si="100"/>
        <v>MDF-Man-1169/15</v>
      </c>
      <c r="C1210" s="12" t="str">
        <f t="shared" si="101"/>
        <v>13.009.000001.SEI -PINI</v>
      </c>
      <c r="D1210" s="17" t="s">
        <v>1085</v>
      </c>
      <c r="E1210" s="16" t="s">
        <v>1</v>
      </c>
      <c r="F1210" s="110">
        <v>30</v>
      </c>
      <c r="G1210" s="12"/>
      <c r="H1210" s="254"/>
      <c r="I1210" s="90">
        <f t="shared" si="102"/>
        <v>0</v>
      </c>
      <c r="J1210" s="90">
        <v>286.18</v>
      </c>
      <c r="K1210" s="227" t="e">
        <f>VLOOKUP(D1210,#REF!,2,FALSE)</f>
        <v>#REF!</v>
      </c>
      <c r="L1210" s="47"/>
      <c r="M1210" s="33" t="s">
        <v>7956</v>
      </c>
      <c r="N1210" s="47" t="str">
        <f t="shared" si="98"/>
        <v>13.009.000001.SEI -PINI</v>
      </c>
      <c r="O1210" s="47"/>
      <c r="P1210" t="str">
        <f t="shared" si="99"/>
        <v>MDF-Man-1169/15</v>
      </c>
      <c r="R1210" s="178">
        <v>227.41536236000002</v>
      </c>
      <c r="T1210" s="62" t="s">
        <v>5670</v>
      </c>
    </row>
    <row r="1211" spans="1:20" ht="27" customHeight="1">
      <c r="A1211" s="207" t="s">
        <v>3422</v>
      </c>
      <c r="B1211" s="13" t="str">
        <f t="shared" si="100"/>
        <v>MDF-Man-1170/15</v>
      </c>
      <c r="C1211" s="12" t="str">
        <f t="shared" si="101"/>
        <v>13.009.000002.SEI -PINI</v>
      </c>
      <c r="D1211" s="17" t="s">
        <v>1086</v>
      </c>
      <c r="E1211" s="16" t="s">
        <v>1</v>
      </c>
      <c r="F1211" s="110">
        <v>32</v>
      </c>
      <c r="G1211" s="12"/>
      <c r="H1211" s="254"/>
      <c r="I1211" s="90">
        <f t="shared" si="102"/>
        <v>0</v>
      </c>
      <c r="J1211" s="90">
        <v>235.81</v>
      </c>
      <c r="K1211" s="227" t="e">
        <f>VLOOKUP(D1211,#REF!,2,FALSE)</f>
        <v>#REF!</v>
      </c>
      <c r="L1211" s="47"/>
      <c r="M1211" s="33" t="s">
        <v>7957</v>
      </c>
      <c r="N1211" s="47" t="str">
        <f t="shared" si="98"/>
        <v>13.009.000002.SEI -PINI</v>
      </c>
      <c r="O1211" s="47"/>
      <c r="P1211" t="str">
        <f t="shared" si="99"/>
        <v>MDF-Man-1170/15</v>
      </c>
      <c r="R1211" s="178">
        <v>187.39245432000001</v>
      </c>
      <c r="T1211" s="62" t="s">
        <v>5671</v>
      </c>
    </row>
    <row r="1212" spans="1:20" ht="27" customHeight="1">
      <c r="A1212" s="207" t="s">
        <v>3423</v>
      </c>
      <c r="B1212" s="13" t="str">
        <f t="shared" si="100"/>
        <v>MDF-Man-1171/15</v>
      </c>
      <c r="C1212" s="12" t="str">
        <f t="shared" si="101"/>
        <v>13.009.000003.SEI -PINI</v>
      </c>
      <c r="D1212" s="17" t="s">
        <v>1087</v>
      </c>
      <c r="E1212" s="16" t="s">
        <v>1</v>
      </c>
      <c r="F1212" s="110">
        <v>31</v>
      </c>
      <c r="G1212" s="12"/>
      <c r="H1212" s="254"/>
      <c r="I1212" s="90">
        <f t="shared" si="102"/>
        <v>0</v>
      </c>
      <c r="J1212" s="90">
        <v>130.12</v>
      </c>
      <c r="K1212" s="227" t="e">
        <f>VLOOKUP(D1212,#REF!,2,FALSE)</f>
        <v>#REF!</v>
      </c>
      <c r="L1212" s="47"/>
      <c r="M1212" s="33" t="s">
        <v>7958</v>
      </c>
      <c r="N1212" s="47" t="str">
        <f t="shared" si="98"/>
        <v>13.009.000003.SEI -PINI</v>
      </c>
      <c r="O1212" s="47"/>
      <c r="P1212" t="str">
        <f t="shared" si="99"/>
        <v>MDF-Man-1171/15</v>
      </c>
      <c r="R1212" s="178">
        <v>103.40257308</v>
      </c>
      <c r="T1212" s="62" t="s">
        <v>5672</v>
      </c>
    </row>
    <row r="1213" spans="1:20" ht="27" customHeight="1">
      <c r="A1213" s="207" t="s">
        <v>3424</v>
      </c>
      <c r="B1213" s="13" t="str">
        <f t="shared" si="100"/>
        <v>MDF-Man-1172/15</v>
      </c>
      <c r="C1213" s="12" t="str">
        <f t="shared" si="101"/>
        <v>13.009.000004.SEI -PINI</v>
      </c>
      <c r="D1213" s="17" t="s">
        <v>1088</v>
      </c>
      <c r="E1213" s="16" t="s">
        <v>1</v>
      </c>
      <c r="F1213" s="110">
        <v>9</v>
      </c>
      <c r="G1213" s="12"/>
      <c r="H1213" s="254"/>
      <c r="I1213" s="90">
        <f t="shared" si="102"/>
        <v>0</v>
      </c>
      <c r="J1213" s="90">
        <v>78.290000000000006</v>
      </c>
      <c r="K1213" s="227" t="e">
        <f>VLOOKUP(D1213,#REF!,2,FALSE)</f>
        <v>#REF!</v>
      </c>
      <c r="L1213" s="47"/>
      <c r="M1213" s="33" t="s">
        <v>7959</v>
      </c>
      <c r="N1213" s="47" t="str">
        <f t="shared" si="98"/>
        <v>13.009.000004.SEI -PINI</v>
      </c>
      <c r="O1213" s="47"/>
      <c r="P1213" t="str">
        <f t="shared" si="99"/>
        <v>MDF-Man-1172/15</v>
      </c>
      <c r="R1213" s="178">
        <v>62.210347837199997</v>
      </c>
      <c r="T1213" s="62" t="s">
        <v>5673</v>
      </c>
    </row>
    <row r="1214" spans="1:20" ht="27" customHeight="1">
      <c r="A1214" s="207" t="s">
        <v>3425</v>
      </c>
      <c r="B1214" s="13" t="str">
        <f t="shared" si="100"/>
        <v>MDF-Man-1173/15</v>
      </c>
      <c r="C1214" s="12" t="str">
        <f t="shared" si="101"/>
        <v>13.009.000005.SEI -PINI</v>
      </c>
      <c r="D1214" s="17" t="s">
        <v>1089</v>
      </c>
      <c r="E1214" s="16" t="s">
        <v>1</v>
      </c>
      <c r="F1214" s="110">
        <v>9</v>
      </c>
      <c r="G1214" s="12"/>
      <c r="H1214" s="254"/>
      <c r="I1214" s="90">
        <f t="shared" si="102"/>
        <v>0</v>
      </c>
      <c r="J1214" s="90">
        <v>65.400000000000006</v>
      </c>
      <c r="K1214" s="227" t="e">
        <f>VLOOKUP(D1214,#REF!,2,FALSE)</f>
        <v>#REF!</v>
      </c>
      <c r="L1214" s="47"/>
      <c r="M1214" s="33" t="s">
        <v>7960</v>
      </c>
      <c r="N1214" s="47" t="str">
        <f t="shared" si="98"/>
        <v>13.009.000005.SEI -PINI</v>
      </c>
      <c r="O1214" s="47"/>
      <c r="P1214" t="str">
        <f t="shared" si="99"/>
        <v>MDF-Man-1173/15</v>
      </c>
      <c r="R1214" s="178">
        <v>51.973453333000002</v>
      </c>
      <c r="T1214" s="62" t="s">
        <v>5674</v>
      </c>
    </row>
    <row r="1215" spans="1:20" ht="27" customHeight="1">
      <c r="A1215" s="207" t="s">
        <v>3426</v>
      </c>
      <c r="B1215" s="13" t="str">
        <f t="shared" si="100"/>
        <v>MDF-Man-1174/15</v>
      </c>
      <c r="C1215" s="12" t="str">
        <f t="shared" si="101"/>
        <v>13.009.000006.SEI -PINI</v>
      </c>
      <c r="D1215" s="17" t="s">
        <v>1090</v>
      </c>
      <c r="E1215" s="16" t="s">
        <v>1</v>
      </c>
      <c r="F1215" s="110">
        <v>9</v>
      </c>
      <c r="G1215" s="12"/>
      <c r="H1215" s="254"/>
      <c r="I1215" s="90">
        <f t="shared" si="102"/>
        <v>0</v>
      </c>
      <c r="J1215" s="90">
        <v>65.88</v>
      </c>
      <c r="K1215" s="227" t="e">
        <f>VLOOKUP(D1215,#REF!,2,FALSE)</f>
        <v>#REF!</v>
      </c>
      <c r="L1215" s="47"/>
      <c r="M1215" s="33" t="s">
        <v>7961</v>
      </c>
      <c r="N1215" s="47" t="str">
        <f t="shared" si="98"/>
        <v>13.009.000006.SEI -PINI</v>
      </c>
      <c r="O1215" s="47"/>
      <c r="P1215" t="str">
        <f t="shared" si="99"/>
        <v>MDF-Man-1174/15</v>
      </c>
      <c r="R1215" s="178">
        <v>52.350694958999995</v>
      </c>
      <c r="T1215" s="62" t="s">
        <v>5675</v>
      </c>
    </row>
    <row r="1216" spans="1:20" ht="27" customHeight="1">
      <c r="A1216" s="207" t="s">
        <v>3427</v>
      </c>
      <c r="B1216" s="13" t="str">
        <f t="shared" si="100"/>
        <v>MDF-Man-1175/15</v>
      </c>
      <c r="C1216" s="12" t="str">
        <f t="shared" si="101"/>
        <v>13.009.000007.SEI -PINI</v>
      </c>
      <c r="D1216" s="17" t="s">
        <v>1091</v>
      </c>
      <c r="E1216" s="16" t="s">
        <v>1</v>
      </c>
      <c r="F1216" s="110">
        <v>9</v>
      </c>
      <c r="G1216" s="12"/>
      <c r="H1216" s="254"/>
      <c r="I1216" s="90">
        <f t="shared" si="102"/>
        <v>0</v>
      </c>
      <c r="J1216" s="90">
        <v>64.13</v>
      </c>
      <c r="K1216" s="227" t="e">
        <f>VLOOKUP(D1216,#REF!,2,FALSE)</f>
        <v>#REF!</v>
      </c>
      <c r="L1216" s="47"/>
      <c r="M1216" s="33" t="s">
        <v>7962</v>
      </c>
      <c r="N1216" s="47" t="str">
        <f t="shared" si="98"/>
        <v>13.009.000007.SEI -PINI</v>
      </c>
      <c r="O1216" s="47"/>
      <c r="P1216" t="str">
        <f t="shared" si="99"/>
        <v>MDF-Man-1175/15</v>
      </c>
      <c r="R1216" s="178">
        <v>50.9620734306</v>
      </c>
      <c r="T1216" s="62" t="s">
        <v>5676</v>
      </c>
    </row>
    <row r="1217" spans="1:20" ht="27" customHeight="1">
      <c r="A1217" s="207" t="s">
        <v>3428</v>
      </c>
      <c r="B1217" s="13" t="str">
        <f t="shared" si="100"/>
        <v>MDF-Man-1176/15</v>
      </c>
      <c r="C1217" s="12" t="str">
        <f t="shared" si="101"/>
        <v>13.009.000008.SEI -PINI</v>
      </c>
      <c r="D1217" s="17" t="s">
        <v>1092</v>
      </c>
      <c r="E1217" s="16" t="s">
        <v>1</v>
      </c>
      <c r="F1217" s="110">
        <v>9</v>
      </c>
      <c r="G1217" s="12"/>
      <c r="H1217" s="254"/>
      <c r="I1217" s="90">
        <f t="shared" si="102"/>
        <v>0</v>
      </c>
      <c r="J1217" s="90">
        <v>103.74</v>
      </c>
      <c r="K1217" s="227" t="e">
        <f>VLOOKUP(D1217,#REF!,2,FALSE)</f>
        <v>#REF!</v>
      </c>
      <c r="L1217" s="47"/>
      <c r="M1217" s="33" t="s">
        <v>7963</v>
      </c>
      <c r="N1217" s="47" t="str">
        <f t="shared" si="98"/>
        <v>13.009.000008.SEI -PINI</v>
      </c>
      <c r="O1217" s="47"/>
      <c r="P1217" t="str">
        <f t="shared" si="99"/>
        <v>MDF-Man-1176/15</v>
      </c>
      <c r="R1217" s="178">
        <v>82.435991357499987</v>
      </c>
      <c r="T1217" s="62" t="s">
        <v>5677</v>
      </c>
    </row>
    <row r="1218" spans="1:20" ht="27" customHeight="1">
      <c r="A1218" s="207" t="s">
        <v>3429</v>
      </c>
      <c r="B1218" s="13" t="str">
        <f t="shared" si="100"/>
        <v>MDF-Man-1177/15</v>
      </c>
      <c r="C1218" s="12" t="str">
        <f t="shared" si="101"/>
        <v>13.009.000009.SEI -PINI</v>
      </c>
      <c r="D1218" s="17" t="s">
        <v>1093</v>
      </c>
      <c r="E1218" s="16" t="s">
        <v>1</v>
      </c>
      <c r="F1218" s="110">
        <v>9</v>
      </c>
      <c r="G1218" s="12"/>
      <c r="H1218" s="254"/>
      <c r="I1218" s="90">
        <f t="shared" si="102"/>
        <v>0</v>
      </c>
      <c r="J1218" s="90">
        <v>100.33</v>
      </c>
      <c r="K1218" s="227" t="e">
        <f>VLOOKUP(D1218,#REF!,2,FALSE)</f>
        <v>#REF!</v>
      </c>
      <c r="L1218" s="47"/>
      <c r="M1218" s="33" t="s">
        <v>7964</v>
      </c>
      <c r="N1218" s="47" t="str">
        <f t="shared" si="98"/>
        <v>13.009.000009.SEI -PINI</v>
      </c>
      <c r="O1218" s="47"/>
      <c r="P1218" t="str">
        <f t="shared" si="99"/>
        <v>MDF-Man-1177/15</v>
      </c>
      <c r="R1218" s="178">
        <v>79.729885389499998</v>
      </c>
      <c r="T1218" s="62" t="s">
        <v>5678</v>
      </c>
    </row>
    <row r="1219" spans="1:20" ht="27" customHeight="1">
      <c r="A1219" s="207" t="s">
        <v>3430</v>
      </c>
      <c r="B1219" s="13" t="str">
        <f t="shared" si="100"/>
        <v>MDF-Man-1178/15</v>
      </c>
      <c r="C1219" s="12" t="str">
        <f t="shared" si="101"/>
        <v>13.009.000010.SEI -PINI</v>
      </c>
      <c r="D1219" s="17" t="s">
        <v>1094</v>
      </c>
      <c r="E1219" s="16" t="s">
        <v>1</v>
      </c>
      <c r="F1219" s="110">
        <v>4</v>
      </c>
      <c r="G1219" s="12"/>
      <c r="H1219" s="254"/>
      <c r="I1219" s="90">
        <f t="shared" si="102"/>
        <v>0</v>
      </c>
      <c r="J1219" s="90">
        <v>125.41</v>
      </c>
      <c r="K1219" s="227" t="e">
        <f>VLOOKUP(D1219,#REF!,2,FALSE)</f>
        <v>#REF!</v>
      </c>
      <c r="L1219" s="47"/>
      <c r="M1219" s="33" t="s">
        <v>7965</v>
      </c>
      <c r="N1219" s="47" t="str">
        <f t="shared" si="98"/>
        <v>13.009.000010.SEI -PINI</v>
      </c>
      <c r="O1219" s="47"/>
      <c r="P1219" t="str">
        <f t="shared" si="99"/>
        <v>MDF-Man-1178/15</v>
      </c>
      <c r="R1219" s="178">
        <v>99.657029002999991</v>
      </c>
      <c r="T1219" s="62" t="s">
        <v>5679</v>
      </c>
    </row>
    <row r="1220" spans="1:20" ht="27" customHeight="1">
      <c r="A1220" s="207" t="s">
        <v>3431</v>
      </c>
      <c r="B1220" s="13" t="str">
        <f t="shared" si="100"/>
        <v>MDF-Man-1179/15</v>
      </c>
      <c r="C1220" s="12" t="str">
        <f t="shared" si="101"/>
        <v>13.009.000011.SEI -PINI</v>
      </c>
      <c r="D1220" s="17" t="s">
        <v>1095</v>
      </c>
      <c r="E1220" s="16" t="s">
        <v>1</v>
      </c>
      <c r="F1220" s="110">
        <v>4</v>
      </c>
      <c r="G1220" s="12"/>
      <c r="H1220" s="254"/>
      <c r="I1220" s="90">
        <f t="shared" si="102"/>
        <v>0</v>
      </c>
      <c r="J1220" s="90">
        <v>171.71</v>
      </c>
      <c r="K1220" s="227" t="e">
        <f>VLOOKUP(D1220,#REF!,2,FALSE)</f>
        <v>#REF!</v>
      </c>
      <c r="L1220" s="47"/>
      <c r="M1220" s="33" t="s">
        <v>7966</v>
      </c>
      <c r="N1220" s="47" t="str">
        <f t="shared" si="98"/>
        <v>13.009.000011.SEI -PINI</v>
      </c>
      <c r="O1220" s="47"/>
      <c r="P1220" t="str">
        <f t="shared" si="99"/>
        <v>MDF-Man-1179/15</v>
      </c>
      <c r="R1220" s="178">
        <v>136.44730193575</v>
      </c>
      <c r="T1220" s="62" t="s">
        <v>5680</v>
      </c>
    </row>
    <row r="1221" spans="1:20" ht="27" customHeight="1">
      <c r="A1221" s="207" t="s">
        <v>3432</v>
      </c>
      <c r="B1221" s="13" t="str">
        <f t="shared" si="100"/>
        <v>MDF-Man-1180/15</v>
      </c>
      <c r="C1221" s="12" t="str">
        <f t="shared" si="101"/>
        <v>13.009.000012.SEI -PINI</v>
      </c>
      <c r="D1221" s="17" t="s">
        <v>1096</v>
      </c>
      <c r="E1221" s="16" t="s">
        <v>1</v>
      </c>
      <c r="F1221" s="110">
        <v>3</v>
      </c>
      <c r="G1221" s="12"/>
      <c r="H1221" s="254"/>
      <c r="I1221" s="90">
        <f t="shared" si="102"/>
        <v>0</v>
      </c>
      <c r="J1221" s="90">
        <v>195.01</v>
      </c>
      <c r="K1221" s="227" t="e">
        <f>VLOOKUP(D1221,#REF!,2,FALSE)</f>
        <v>#REF!</v>
      </c>
      <c r="L1221" s="47"/>
      <c r="M1221" s="33" t="s">
        <v>7967</v>
      </c>
      <c r="N1221" s="47" t="str">
        <f t="shared" si="98"/>
        <v>13.009.000012.SEI -PINI</v>
      </c>
      <c r="O1221" s="47"/>
      <c r="P1221" t="str">
        <f t="shared" si="99"/>
        <v>MDF-Man-1180/15</v>
      </c>
      <c r="R1221" s="178">
        <v>154.96406423025002</v>
      </c>
      <c r="T1221" s="62" t="s">
        <v>5681</v>
      </c>
    </row>
    <row r="1222" spans="1:20" ht="27" customHeight="1">
      <c r="A1222" s="207" t="s">
        <v>3433</v>
      </c>
      <c r="B1222" s="13" t="str">
        <f t="shared" si="100"/>
        <v>MDF-Man-1181/15</v>
      </c>
      <c r="C1222" s="12" t="str">
        <f t="shared" si="101"/>
        <v>13.009.000013.SEI -PINI</v>
      </c>
      <c r="D1222" s="17" t="s">
        <v>1097</v>
      </c>
      <c r="E1222" s="16" t="s">
        <v>1</v>
      </c>
      <c r="F1222" s="110">
        <v>3</v>
      </c>
      <c r="G1222" s="12"/>
      <c r="H1222" s="254"/>
      <c r="I1222" s="90">
        <f t="shared" si="102"/>
        <v>0</v>
      </c>
      <c r="J1222" s="90">
        <v>341.47</v>
      </c>
      <c r="K1222" s="227" t="e">
        <f>VLOOKUP(D1222,#REF!,2,FALSE)</f>
        <v>#REF!</v>
      </c>
      <c r="L1222" s="47"/>
      <c r="M1222" s="33" t="s">
        <v>7968</v>
      </c>
      <c r="N1222" s="47" t="str">
        <f t="shared" si="98"/>
        <v>13.009.000013.SEI -PINI</v>
      </c>
      <c r="O1222" s="47"/>
      <c r="P1222" t="str">
        <f t="shared" si="99"/>
        <v>MDF-Man-1181/15</v>
      </c>
      <c r="R1222" s="178">
        <v>271.35008413319997</v>
      </c>
      <c r="T1222" s="62" t="s">
        <v>5682</v>
      </c>
    </row>
    <row r="1223" spans="1:20" ht="27" customHeight="1">
      <c r="A1223" s="207" t="s">
        <v>3434</v>
      </c>
      <c r="B1223" s="13" t="str">
        <f t="shared" si="100"/>
        <v>MDF-Man-1182/15</v>
      </c>
      <c r="C1223" s="12" t="str">
        <f t="shared" si="101"/>
        <v>13.009.000014.SEI -PINI</v>
      </c>
      <c r="D1223" s="17" t="s">
        <v>1098</v>
      </c>
      <c r="E1223" s="16" t="s">
        <v>1</v>
      </c>
      <c r="F1223" s="110">
        <v>5</v>
      </c>
      <c r="G1223" s="12"/>
      <c r="H1223" s="254"/>
      <c r="I1223" s="90">
        <f t="shared" si="102"/>
        <v>0</v>
      </c>
      <c r="J1223" s="90">
        <v>83.33</v>
      </c>
      <c r="K1223" s="227" t="e">
        <f>VLOOKUP(D1223,#REF!,2,FALSE)</f>
        <v>#REF!</v>
      </c>
      <c r="L1223" s="47"/>
      <c r="M1223" s="33" t="s">
        <v>7969</v>
      </c>
      <c r="N1223" s="47" t="str">
        <f t="shared" si="98"/>
        <v>13.009.000014.SEI -PINI</v>
      </c>
      <c r="O1223" s="47"/>
      <c r="P1223" t="str">
        <f t="shared" si="99"/>
        <v>MDF-Man-1182/15</v>
      </c>
      <c r="R1223" s="178">
        <v>66.216037430699998</v>
      </c>
      <c r="T1223" s="62" t="s">
        <v>5683</v>
      </c>
    </row>
    <row r="1224" spans="1:20" ht="27" customHeight="1">
      <c r="A1224" s="207" t="s">
        <v>4227</v>
      </c>
      <c r="B1224" s="13" t="str">
        <f t="shared" si="100"/>
        <v>MDF-Man-1183/15</v>
      </c>
      <c r="C1224" s="12" t="str">
        <f t="shared" si="101"/>
        <v>13.009.000015.SEI -PINI</v>
      </c>
      <c r="D1224" s="17" t="s">
        <v>1099</v>
      </c>
      <c r="E1224" s="16" t="s">
        <v>1</v>
      </c>
      <c r="F1224" s="110">
        <v>7</v>
      </c>
      <c r="G1224" s="12"/>
      <c r="H1224" s="254"/>
      <c r="I1224" s="90">
        <f t="shared" si="102"/>
        <v>0</v>
      </c>
      <c r="J1224" s="90">
        <v>113.16</v>
      </c>
      <c r="K1224" s="227" t="e">
        <f>VLOOKUP(D1224,#REF!,2,FALSE)</f>
        <v>#REF!</v>
      </c>
      <c r="L1224" s="47"/>
      <c r="M1224" s="33" t="s">
        <v>7970</v>
      </c>
      <c r="N1224" s="47" t="str">
        <f t="shared" si="98"/>
        <v>13.009.000015.SEI -PINI</v>
      </c>
      <c r="O1224" s="47"/>
      <c r="P1224" t="str">
        <f t="shared" si="99"/>
        <v>MDF-Man-1183/15</v>
      </c>
      <c r="R1224" s="178">
        <v>89.923106211199993</v>
      </c>
      <c r="T1224" s="62" t="s">
        <v>5684</v>
      </c>
    </row>
    <row r="1225" spans="1:20" ht="27" customHeight="1">
      <c r="A1225" s="207" t="s">
        <v>4228</v>
      </c>
      <c r="B1225" s="13" t="str">
        <f t="shared" si="100"/>
        <v>MDF-Man-1184/15</v>
      </c>
      <c r="C1225" s="12" t="str">
        <f t="shared" si="101"/>
        <v>13.009.000016.SEI -PINI</v>
      </c>
      <c r="D1225" s="17" t="s">
        <v>1100</v>
      </c>
      <c r="E1225" s="16" t="s">
        <v>1</v>
      </c>
      <c r="F1225" s="110">
        <v>6</v>
      </c>
      <c r="G1225" s="12"/>
      <c r="H1225" s="254"/>
      <c r="I1225" s="90">
        <f t="shared" si="102"/>
        <v>0</v>
      </c>
      <c r="J1225" s="90">
        <v>135.63</v>
      </c>
      <c r="K1225" s="227" t="e">
        <f>VLOOKUP(D1225,#REF!,2,FALSE)</f>
        <v>#REF!</v>
      </c>
      <c r="L1225" s="47"/>
      <c r="M1225" s="33" t="s">
        <v>7972</v>
      </c>
      <c r="N1225" s="47" t="str">
        <f t="shared" si="98"/>
        <v>13.009.000016.SEI -PINI</v>
      </c>
      <c r="O1225" s="47"/>
      <c r="P1225" t="str">
        <f t="shared" si="99"/>
        <v>MDF-Man-1184/15</v>
      </c>
      <c r="R1225" s="178">
        <v>107.78059208159999</v>
      </c>
      <c r="T1225" s="62" t="s">
        <v>5685</v>
      </c>
    </row>
    <row r="1226" spans="1:20" ht="27" customHeight="1">
      <c r="A1226" s="207" t="s">
        <v>4229</v>
      </c>
      <c r="B1226" s="13" t="str">
        <f t="shared" si="100"/>
        <v>MDF-Man-1185/15</v>
      </c>
      <c r="C1226" s="12" t="str">
        <f t="shared" si="101"/>
        <v>13.009.000017.SEI -PINI</v>
      </c>
      <c r="D1226" s="17" t="s">
        <v>1101</v>
      </c>
      <c r="E1226" s="16" t="s">
        <v>1</v>
      </c>
      <c r="F1226" s="110">
        <v>6</v>
      </c>
      <c r="G1226" s="12"/>
      <c r="H1226" s="254"/>
      <c r="I1226" s="90">
        <f t="shared" si="102"/>
        <v>0</v>
      </c>
      <c r="J1226" s="90">
        <v>156.51</v>
      </c>
      <c r="K1226" s="227" t="e">
        <f>VLOOKUP(D1226,#REF!,2,FALSE)</f>
        <v>#REF!</v>
      </c>
      <c r="L1226" s="47"/>
      <c r="M1226" s="33" t="s">
        <v>7973</v>
      </c>
      <c r="N1226" s="47" t="str">
        <f t="shared" si="98"/>
        <v>13.009.000017.SEI -PINI</v>
      </c>
      <c r="O1226" s="47"/>
      <c r="P1226" t="str">
        <f t="shared" si="99"/>
        <v>MDF-Man-1185/15</v>
      </c>
      <c r="R1226" s="178">
        <v>124.370502511</v>
      </c>
      <c r="T1226" s="62" t="s">
        <v>5686</v>
      </c>
    </row>
    <row r="1227" spans="1:20" ht="27" customHeight="1">
      <c r="A1227" s="207" t="s">
        <v>4230</v>
      </c>
      <c r="B1227" s="13" t="str">
        <f t="shared" si="100"/>
        <v>MDF-Man-1186/15</v>
      </c>
      <c r="C1227" s="12" t="str">
        <f t="shared" si="101"/>
        <v>13.009.000018.SEI -PINI</v>
      </c>
      <c r="D1227" s="17" t="s">
        <v>1102</v>
      </c>
      <c r="E1227" s="16" t="s">
        <v>1</v>
      </c>
      <c r="F1227" s="110">
        <v>3</v>
      </c>
      <c r="G1227" s="12"/>
      <c r="H1227" s="254"/>
      <c r="I1227" s="90">
        <f t="shared" si="102"/>
        <v>0</v>
      </c>
      <c r="J1227" s="90">
        <v>239.99</v>
      </c>
      <c r="K1227" s="227" t="e">
        <f>VLOOKUP(D1227,#REF!,2,FALSE)</f>
        <v>#REF!</v>
      </c>
      <c r="L1227" s="47"/>
      <c r="M1227" s="33" t="s">
        <v>7974</v>
      </c>
      <c r="N1227" s="47" t="str">
        <f t="shared" si="98"/>
        <v>13.009.000018.SEI -PINI</v>
      </c>
      <c r="O1227" s="47"/>
      <c r="P1227" t="str">
        <f t="shared" si="99"/>
        <v>MDF-Man-1186/15</v>
      </c>
      <c r="R1227" s="178">
        <v>190.70765106084997</v>
      </c>
      <c r="T1227" s="62" t="s">
        <v>5687</v>
      </c>
    </row>
    <row r="1228" spans="1:20" ht="27" customHeight="1">
      <c r="A1228" s="207" t="s">
        <v>4231</v>
      </c>
      <c r="B1228" s="13" t="str">
        <f t="shared" si="100"/>
        <v>MDF-Man-1187/15</v>
      </c>
      <c r="C1228" s="12" t="str">
        <f t="shared" si="101"/>
        <v>13.009.000019.SEI -PINI</v>
      </c>
      <c r="D1228" s="17" t="s">
        <v>1103</v>
      </c>
      <c r="E1228" s="16" t="s">
        <v>1</v>
      </c>
      <c r="F1228" s="110">
        <v>2</v>
      </c>
      <c r="G1228" s="12"/>
      <c r="H1228" s="254"/>
      <c r="I1228" s="90">
        <f t="shared" si="102"/>
        <v>0</v>
      </c>
      <c r="J1228" s="90">
        <v>291.38</v>
      </c>
      <c r="K1228" s="227" t="e">
        <f>VLOOKUP(D1228,#REF!,2,FALSE)</f>
        <v>#REF!</v>
      </c>
      <c r="L1228" s="47"/>
      <c r="M1228" s="33" t="s">
        <v>7975</v>
      </c>
      <c r="N1228" s="47" t="str">
        <f t="shared" si="98"/>
        <v>13.009.000019.SEI -PINI</v>
      </c>
      <c r="O1228" s="47"/>
      <c r="P1228" t="str">
        <f t="shared" si="99"/>
        <v>MDF-Man-1187/15</v>
      </c>
      <c r="R1228" s="178">
        <v>231.5442650487</v>
      </c>
      <c r="T1228" s="62" t="s">
        <v>5688</v>
      </c>
    </row>
    <row r="1229" spans="1:20" ht="27" customHeight="1">
      <c r="A1229" s="207" t="s">
        <v>4232</v>
      </c>
      <c r="B1229" s="13" t="str">
        <f t="shared" si="100"/>
        <v>MDF-Man-1188/15</v>
      </c>
      <c r="C1229" s="12" t="str">
        <f t="shared" si="101"/>
        <v>13.009.000020.SEI -PINI</v>
      </c>
      <c r="D1229" s="17" t="s">
        <v>1104</v>
      </c>
      <c r="E1229" s="16" t="s">
        <v>1</v>
      </c>
      <c r="F1229" s="110">
        <v>2</v>
      </c>
      <c r="G1229" s="12"/>
      <c r="H1229" s="254"/>
      <c r="I1229" s="90">
        <f t="shared" si="102"/>
        <v>0</v>
      </c>
      <c r="J1229" s="90">
        <v>347.12</v>
      </c>
      <c r="K1229" s="227" t="e">
        <f>VLOOKUP(D1229,#REF!,2,FALSE)</f>
        <v>#REF!</v>
      </c>
      <c r="L1229" s="47"/>
      <c r="M1229" s="33" t="s">
        <v>7976</v>
      </c>
      <c r="N1229" s="47" t="str">
        <f t="shared" si="98"/>
        <v>13.009.000020.SEI -PINI</v>
      </c>
      <c r="O1229" s="47"/>
      <c r="P1229" t="str">
        <f t="shared" si="99"/>
        <v>MDF-Man-1188/15</v>
      </c>
      <c r="R1229" s="178">
        <v>275.84211614114997</v>
      </c>
      <c r="T1229" s="62" t="s">
        <v>5689</v>
      </c>
    </row>
    <row r="1230" spans="1:20" ht="27" customHeight="1">
      <c r="A1230" s="207" t="s">
        <v>4233</v>
      </c>
      <c r="B1230" s="13" t="str">
        <f t="shared" si="100"/>
        <v>MDF-Man-1189/15</v>
      </c>
      <c r="C1230" s="12" t="str">
        <f t="shared" si="101"/>
        <v>13.009.000021.SEI -PINI</v>
      </c>
      <c r="D1230" s="17" t="s">
        <v>1105</v>
      </c>
      <c r="E1230" s="16" t="s">
        <v>1</v>
      </c>
      <c r="F1230" s="110">
        <v>2</v>
      </c>
      <c r="G1230" s="12"/>
      <c r="H1230" s="254"/>
      <c r="I1230" s="90">
        <f t="shared" si="102"/>
        <v>0</v>
      </c>
      <c r="J1230" s="90">
        <v>608.16</v>
      </c>
      <c r="K1230" s="227" t="e">
        <f>VLOOKUP(D1230,#REF!,2,FALSE)</f>
        <v>#REF!</v>
      </c>
      <c r="L1230" s="47"/>
      <c r="M1230" s="33" t="s">
        <v>7977</v>
      </c>
      <c r="N1230" s="47" t="str">
        <f t="shared" si="98"/>
        <v>13.009.000021.SEI -PINI</v>
      </c>
      <c r="O1230" s="47"/>
      <c r="P1230" t="str">
        <f>T1230&amp;"/15"</f>
        <v>MDF-Man-1189/15</v>
      </c>
      <c r="R1230" s="178">
        <v>483.27764692563994</v>
      </c>
      <c r="T1230" s="62" t="s">
        <v>5690</v>
      </c>
    </row>
    <row r="1231" spans="1:20" ht="27" customHeight="1">
      <c r="A1231" s="207" t="s">
        <v>6758</v>
      </c>
      <c r="B1231" s="13" t="str">
        <f t="shared" si="100"/>
        <v>MDF-Man-1190/15</v>
      </c>
      <c r="C1231" s="12" t="s">
        <v>6707</v>
      </c>
      <c r="D1231" s="15" t="s">
        <v>6740</v>
      </c>
      <c r="E1231" s="11" t="s">
        <v>1</v>
      </c>
      <c r="F1231" s="110">
        <v>987</v>
      </c>
      <c r="G1231" s="12"/>
      <c r="H1231" s="254"/>
      <c r="I1231" s="90">
        <f t="shared" si="102"/>
        <v>0</v>
      </c>
      <c r="J1231" s="90">
        <v>14.21</v>
      </c>
      <c r="K1231" s="227" t="e">
        <f>VLOOKUP(D1231,#REF!,2,FALSE)</f>
        <v>#REF!</v>
      </c>
      <c r="L1231" s="47"/>
      <c r="M1231" s="33"/>
      <c r="N1231" s="47"/>
      <c r="O1231" s="47"/>
      <c r="P1231" t="str">
        <f t="shared" ref="P1231:P1259" si="103">T1231&amp;"/15"</f>
        <v>MDF-Man-1190/15</v>
      </c>
      <c r="R1231" s="90">
        <v>11.29</v>
      </c>
      <c r="T1231" s="62" t="s">
        <v>5691</v>
      </c>
    </row>
    <row r="1232" spans="1:20" ht="27" customHeight="1">
      <c r="A1232" s="207" t="s">
        <v>6759</v>
      </c>
      <c r="B1232" s="13" t="str">
        <f t="shared" si="100"/>
        <v>MDF-Man-1191/15</v>
      </c>
      <c r="C1232" s="12" t="s">
        <v>6739</v>
      </c>
      <c r="D1232" s="217" t="s">
        <v>8963</v>
      </c>
      <c r="E1232" s="11" t="s">
        <v>1</v>
      </c>
      <c r="F1232" s="110">
        <v>100</v>
      </c>
      <c r="G1232" s="12"/>
      <c r="H1232" s="254"/>
      <c r="I1232" s="90">
        <f t="shared" si="102"/>
        <v>0</v>
      </c>
      <c r="J1232" s="90">
        <v>165.58</v>
      </c>
      <c r="K1232" s="227" t="e">
        <f>VLOOKUP(D1232,#REF!,2,FALSE)</f>
        <v>#REF!</v>
      </c>
      <c r="L1232" s="47"/>
      <c r="M1232" s="33"/>
      <c r="N1232" s="47"/>
      <c r="O1232" s="47"/>
      <c r="P1232" t="str">
        <f t="shared" si="103"/>
        <v>MDF-Man-1191/15</v>
      </c>
      <c r="R1232" s="90">
        <v>131.58000000000001</v>
      </c>
      <c r="T1232" s="62" t="s">
        <v>5692</v>
      </c>
    </row>
    <row r="1233" spans="1:20" ht="27" customHeight="1">
      <c r="A1233" s="207" t="s">
        <v>6760</v>
      </c>
      <c r="B1233" s="13" t="str">
        <f t="shared" si="100"/>
        <v>MDF-Man-1192/15</v>
      </c>
      <c r="C1233" s="12" t="s">
        <v>6741</v>
      </c>
      <c r="D1233" s="217" t="s">
        <v>8964</v>
      </c>
      <c r="E1233" s="11" t="s">
        <v>1</v>
      </c>
      <c r="F1233" s="110">
        <v>23</v>
      </c>
      <c r="G1233" s="12"/>
      <c r="H1233" s="254"/>
      <c r="I1233" s="90">
        <f t="shared" si="102"/>
        <v>0</v>
      </c>
      <c r="J1233" s="90">
        <v>261.86</v>
      </c>
      <c r="K1233" s="227" t="e">
        <f>VLOOKUP(D1233,#REF!,2,FALSE)</f>
        <v>#REF!</v>
      </c>
      <c r="L1233" s="47"/>
      <c r="M1233" s="33"/>
      <c r="N1233" s="47"/>
      <c r="O1233" s="47"/>
      <c r="P1233" t="str">
        <f t="shared" si="103"/>
        <v>MDF-Man-1192/15</v>
      </c>
      <c r="R1233" s="90">
        <v>208.09</v>
      </c>
      <c r="T1233" s="62" t="s">
        <v>5693</v>
      </c>
    </row>
    <row r="1234" spans="1:20" ht="27" customHeight="1">
      <c r="A1234" s="207" t="s">
        <v>6761</v>
      </c>
      <c r="B1234" s="13" t="str">
        <f t="shared" si="100"/>
        <v>MDF-Man-1193/15</v>
      </c>
      <c r="C1234" s="12" t="s">
        <v>6707</v>
      </c>
      <c r="D1234" s="217" t="s">
        <v>8965</v>
      </c>
      <c r="E1234" s="11" t="s">
        <v>1</v>
      </c>
      <c r="F1234" s="110">
        <v>256</v>
      </c>
      <c r="G1234" s="12"/>
      <c r="H1234" s="254"/>
      <c r="I1234" s="90">
        <f t="shared" si="102"/>
        <v>0</v>
      </c>
      <c r="J1234" s="90">
        <v>121.44</v>
      </c>
      <c r="K1234" s="227" t="e">
        <f>VLOOKUP(D1234,#REF!,2,FALSE)</f>
        <v>#REF!</v>
      </c>
      <c r="L1234" s="47"/>
      <c r="M1234" s="33"/>
      <c r="N1234" s="47"/>
      <c r="O1234" s="47"/>
      <c r="P1234" t="str">
        <f t="shared" si="103"/>
        <v>MDF-Man-1193/15</v>
      </c>
      <c r="R1234" s="90">
        <v>96.5</v>
      </c>
      <c r="T1234" s="62" t="s">
        <v>5694</v>
      </c>
    </row>
    <row r="1235" spans="1:20" ht="27" customHeight="1">
      <c r="A1235" s="207" t="s">
        <v>6762</v>
      </c>
      <c r="B1235" s="13" t="str">
        <f t="shared" si="100"/>
        <v>MDF-Man-1194/15</v>
      </c>
      <c r="C1235" s="12" t="s">
        <v>6707</v>
      </c>
      <c r="D1235" s="217" t="s">
        <v>8966</v>
      </c>
      <c r="E1235" s="11" t="s">
        <v>1</v>
      </c>
      <c r="F1235" s="110">
        <v>262</v>
      </c>
      <c r="G1235" s="12"/>
      <c r="H1235" s="254"/>
      <c r="I1235" s="90">
        <f t="shared" si="102"/>
        <v>0</v>
      </c>
      <c r="J1235" s="90">
        <v>125.06</v>
      </c>
      <c r="K1235" s="227" t="e">
        <f>VLOOKUP(D1235,#REF!,2,FALSE)</f>
        <v>#REF!</v>
      </c>
      <c r="L1235" s="47"/>
      <c r="M1235" s="33"/>
      <c r="N1235" s="47"/>
      <c r="O1235" s="47"/>
      <c r="P1235" t="str">
        <f t="shared" si="103"/>
        <v>MDF-Man-1194/15</v>
      </c>
      <c r="R1235" s="90">
        <v>99.38</v>
      </c>
      <c r="T1235" s="62" t="s">
        <v>5695</v>
      </c>
    </row>
    <row r="1236" spans="1:20" ht="27" customHeight="1">
      <c r="A1236" s="207" t="s">
        <v>6763</v>
      </c>
      <c r="B1236" s="13" t="str">
        <f t="shared" si="100"/>
        <v>MDF-Man-1195/15</v>
      </c>
      <c r="C1236" s="12" t="s">
        <v>6707</v>
      </c>
      <c r="D1236" s="217" t="s">
        <v>8967</v>
      </c>
      <c r="E1236" s="11" t="s">
        <v>1</v>
      </c>
      <c r="F1236" s="110">
        <v>198</v>
      </c>
      <c r="G1236" s="12"/>
      <c r="H1236" s="254"/>
      <c r="I1236" s="90">
        <f t="shared" si="102"/>
        <v>0</v>
      </c>
      <c r="J1236" s="90">
        <v>128.66999999999999</v>
      </c>
      <c r="K1236" s="227" t="e">
        <f>VLOOKUP(D1236,#REF!,2,FALSE)</f>
        <v>#REF!</v>
      </c>
      <c r="L1236" s="47"/>
      <c r="M1236" s="33"/>
      <c r="N1236" s="47"/>
      <c r="O1236" s="47"/>
      <c r="P1236" t="str">
        <f t="shared" si="103"/>
        <v>MDF-Man-1195/15</v>
      </c>
      <c r="R1236" s="90">
        <v>102.25</v>
      </c>
      <c r="T1236" s="62" t="s">
        <v>5696</v>
      </c>
    </row>
    <row r="1237" spans="1:20" ht="27" customHeight="1">
      <c r="A1237" s="207" t="s">
        <v>6764</v>
      </c>
      <c r="B1237" s="13" t="str">
        <f t="shared" si="100"/>
        <v>MDF-Man-1196/15</v>
      </c>
      <c r="C1237" s="12" t="s">
        <v>6707</v>
      </c>
      <c r="D1237" s="217" t="s">
        <v>8968</v>
      </c>
      <c r="E1237" s="11" t="s">
        <v>1</v>
      </c>
      <c r="F1237" s="110">
        <v>65</v>
      </c>
      <c r="G1237" s="12"/>
      <c r="H1237" s="254"/>
      <c r="I1237" s="90">
        <f t="shared" si="102"/>
        <v>0</v>
      </c>
      <c r="J1237" s="90">
        <v>62.29</v>
      </c>
      <c r="K1237" s="227" t="e">
        <f>VLOOKUP(D1237,#REF!,2,FALSE)</f>
        <v>#REF!</v>
      </c>
      <c r="L1237" s="47"/>
      <c r="M1237" s="33"/>
      <c r="N1237" s="47"/>
      <c r="O1237" s="47"/>
      <c r="P1237" t="str">
        <f t="shared" si="103"/>
        <v>MDF-Man-1196/15</v>
      </c>
      <c r="R1237" s="90">
        <v>49.5</v>
      </c>
      <c r="T1237" s="62" t="s">
        <v>5697</v>
      </c>
    </row>
    <row r="1238" spans="1:20" ht="27" customHeight="1">
      <c r="A1238" s="207" t="s">
        <v>6765</v>
      </c>
      <c r="B1238" s="13" t="str">
        <f t="shared" si="100"/>
        <v>MDF-Man-1197/15</v>
      </c>
      <c r="C1238" s="12" t="s">
        <v>6707</v>
      </c>
      <c r="D1238" s="217" t="s">
        <v>8969</v>
      </c>
      <c r="E1238" s="11" t="s">
        <v>1</v>
      </c>
      <c r="F1238" s="110">
        <v>40</v>
      </c>
      <c r="G1238" s="12"/>
      <c r="H1238" s="254"/>
      <c r="I1238" s="90">
        <f t="shared" si="102"/>
        <v>0</v>
      </c>
      <c r="J1238" s="90">
        <v>65.91</v>
      </c>
      <c r="K1238" s="227" t="e">
        <f>VLOOKUP(D1238,#REF!,2,FALSE)</f>
        <v>#REF!</v>
      </c>
      <c r="L1238" s="47"/>
      <c r="M1238" s="33"/>
      <c r="N1238" s="47"/>
      <c r="O1238" s="47"/>
      <c r="P1238" t="str">
        <f t="shared" si="103"/>
        <v>MDF-Man-1197/15</v>
      </c>
      <c r="R1238" s="90">
        <v>52.38</v>
      </c>
      <c r="T1238" s="62" t="s">
        <v>5698</v>
      </c>
    </row>
    <row r="1239" spans="1:20" ht="27" customHeight="1">
      <c r="A1239" s="207" t="s">
        <v>6766</v>
      </c>
      <c r="B1239" s="13" t="str">
        <f t="shared" si="100"/>
        <v>MDF-Man-1198/15</v>
      </c>
      <c r="C1239" s="12" t="s">
        <v>6707</v>
      </c>
      <c r="D1239" s="217" t="s">
        <v>8960</v>
      </c>
      <c r="E1239" s="11" t="s">
        <v>1</v>
      </c>
      <c r="F1239" s="110">
        <v>41</v>
      </c>
      <c r="G1239" s="12"/>
      <c r="H1239" s="254"/>
      <c r="I1239" s="90">
        <f t="shared" si="102"/>
        <v>0</v>
      </c>
      <c r="J1239" s="90">
        <v>163.44999999999999</v>
      </c>
      <c r="K1239" s="227" t="e">
        <f>VLOOKUP(D1239,#REF!,2,FALSE)</f>
        <v>#REF!</v>
      </c>
      <c r="L1239" s="47"/>
      <c r="M1239" s="33"/>
      <c r="N1239" s="47"/>
      <c r="O1239" s="47"/>
      <c r="P1239" t="str">
        <f t="shared" si="103"/>
        <v>MDF-Man-1198/15</v>
      </c>
      <c r="R1239" s="90">
        <v>129.88999999999999</v>
      </c>
      <c r="T1239" s="62" t="s">
        <v>5699</v>
      </c>
    </row>
    <row r="1240" spans="1:20" ht="27" customHeight="1">
      <c r="A1240" s="207" t="s">
        <v>6767</v>
      </c>
      <c r="B1240" s="13" t="str">
        <f t="shared" si="100"/>
        <v>MDF-Man-1199/15</v>
      </c>
      <c r="C1240" s="12" t="s">
        <v>6707</v>
      </c>
      <c r="D1240" s="217" t="s">
        <v>8961</v>
      </c>
      <c r="E1240" s="11" t="s">
        <v>1</v>
      </c>
      <c r="F1240" s="110">
        <v>111</v>
      </c>
      <c r="G1240" s="12"/>
      <c r="H1240" s="254"/>
      <c r="I1240" s="90">
        <f t="shared" si="102"/>
        <v>0</v>
      </c>
      <c r="J1240" s="90">
        <v>148.49</v>
      </c>
      <c r="K1240" s="227" t="e">
        <f>VLOOKUP(D1240,#REF!,2,FALSE)</f>
        <v>#REF!</v>
      </c>
      <c r="L1240" s="47"/>
      <c r="M1240" s="33"/>
      <c r="N1240" s="47"/>
      <c r="O1240" s="47"/>
      <c r="P1240" t="str">
        <f t="shared" si="103"/>
        <v>MDF-Man-1199/15</v>
      </c>
      <c r="R1240" s="90">
        <v>118</v>
      </c>
      <c r="T1240" s="62" t="s">
        <v>5700</v>
      </c>
    </row>
    <row r="1241" spans="1:20" ht="27" customHeight="1">
      <c r="A1241" s="207" t="s">
        <v>6768</v>
      </c>
      <c r="B1241" s="13" t="str">
        <f t="shared" si="100"/>
        <v>MDF-Man-1200/15</v>
      </c>
      <c r="C1241" s="12" t="s">
        <v>6741</v>
      </c>
      <c r="D1241" s="217" t="s">
        <v>8962</v>
      </c>
      <c r="E1241" s="11" t="s">
        <v>1</v>
      </c>
      <c r="F1241" s="110">
        <v>51</v>
      </c>
      <c r="G1241" s="12"/>
      <c r="H1241" s="254"/>
      <c r="I1241" s="90">
        <f t="shared" si="102"/>
        <v>0</v>
      </c>
      <c r="J1241" s="90">
        <v>18.100000000000001</v>
      </c>
      <c r="K1241" s="227" t="e">
        <f>VLOOKUP(D1241,#REF!,2,FALSE)</f>
        <v>#REF!</v>
      </c>
      <c r="L1241" s="47"/>
      <c r="M1241" s="33"/>
      <c r="N1241" s="47"/>
      <c r="O1241" s="47"/>
      <c r="P1241" t="str">
        <f t="shared" si="103"/>
        <v>MDF-Man-1200/15</v>
      </c>
      <c r="R1241" s="90">
        <v>14.38</v>
      </c>
      <c r="T1241" s="62" t="s">
        <v>5701</v>
      </c>
    </row>
    <row r="1242" spans="1:20" ht="27" customHeight="1">
      <c r="A1242" s="207" t="s">
        <v>6769</v>
      </c>
      <c r="B1242" s="13" t="str">
        <f t="shared" si="100"/>
        <v>MDF-Man-1201/15</v>
      </c>
      <c r="C1242" s="12" t="s">
        <v>6707</v>
      </c>
      <c r="D1242" s="217" t="s">
        <v>8970</v>
      </c>
      <c r="E1242" s="11" t="s">
        <v>1</v>
      </c>
      <c r="F1242" s="110">
        <v>36</v>
      </c>
      <c r="G1242" s="12"/>
      <c r="H1242" s="254"/>
      <c r="I1242" s="90">
        <f t="shared" si="102"/>
        <v>0</v>
      </c>
      <c r="J1242" s="90">
        <v>59.77</v>
      </c>
      <c r="K1242" s="227" t="e">
        <f>VLOOKUP(D1242,#REF!,2,FALSE)</f>
        <v>#REF!</v>
      </c>
      <c r="L1242" s="47"/>
      <c r="M1242" s="33"/>
      <c r="N1242" s="47"/>
      <c r="O1242" s="47"/>
      <c r="P1242" t="str">
        <f t="shared" si="103"/>
        <v>MDF-Man-1201/15</v>
      </c>
      <c r="R1242" s="90">
        <v>47.5</v>
      </c>
      <c r="T1242" s="62" t="s">
        <v>5702</v>
      </c>
    </row>
    <row r="1243" spans="1:20" ht="27" customHeight="1">
      <c r="A1243" s="207" t="s">
        <v>6770</v>
      </c>
      <c r="B1243" s="13" t="str">
        <f t="shared" si="100"/>
        <v>MDF-Man-1202/15</v>
      </c>
      <c r="C1243" s="12" t="s">
        <v>6739</v>
      </c>
      <c r="D1243" s="217" t="s">
        <v>6742</v>
      </c>
      <c r="E1243" s="11" t="s">
        <v>1</v>
      </c>
      <c r="F1243" s="110">
        <v>115</v>
      </c>
      <c r="G1243" s="12"/>
      <c r="H1243" s="254"/>
      <c r="I1243" s="90">
        <f t="shared" si="102"/>
        <v>0</v>
      </c>
      <c r="J1243" s="90">
        <v>15.99</v>
      </c>
      <c r="K1243" s="227" t="e">
        <f>VLOOKUP(D1243,#REF!,2,FALSE)</f>
        <v>#REF!</v>
      </c>
      <c r="L1243" s="47"/>
      <c r="M1243" s="33"/>
      <c r="N1243" s="47"/>
      <c r="O1243" s="47"/>
      <c r="P1243" t="str">
        <f t="shared" si="103"/>
        <v>MDF-Man-1202/15</v>
      </c>
      <c r="R1243" s="90">
        <v>12.71</v>
      </c>
      <c r="T1243" s="62" t="s">
        <v>5703</v>
      </c>
    </row>
    <row r="1244" spans="1:20" ht="27" customHeight="1">
      <c r="A1244" s="207" t="s">
        <v>6771</v>
      </c>
      <c r="B1244" s="13" t="str">
        <f t="shared" si="100"/>
        <v>MDF-Man-1203/15</v>
      </c>
      <c r="C1244" s="12" t="s">
        <v>6739</v>
      </c>
      <c r="D1244" s="217" t="s">
        <v>8971</v>
      </c>
      <c r="E1244" s="11" t="s">
        <v>1</v>
      </c>
      <c r="F1244" s="110">
        <v>150</v>
      </c>
      <c r="G1244" s="12"/>
      <c r="H1244" s="254"/>
      <c r="I1244" s="90">
        <f t="shared" si="102"/>
        <v>0</v>
      </c>
      <c r="J1244" s="90">
        <v>102.28</v>
      </c>
      <c r="K1244" s="227" t="e">
        <f>VLOOKUP(D1244,#REF!,2,FALSE)</f>
        <v>#REF!</v>
      </c>
      <c r="L1244" s="47"/>
      <c r="M1244" s="33"/>
      <c r="N1244" s="47"/>
      <c r="O1244" s="47"/>
      <c r="P1244" t="str">
        <f t="shared" si="103"/>
        <v>MDF-Man-1203/15</v>
      </c>
      <c r="R1244" s="90">
        <v>81.28</v>
      </c>
      <c r="T1244" s="62" t="s">
        <v>5704</v>
      </c>
    </row>
    <row r="1245" spans="1:20" ht="27" customHeight="1">
      <c r="A1245" s="207" t="s">
        <v>6772</v>
      </c>
      <c r="B1245" s="13" t="str">
        <f t="shared" si="100"/>
        <v>MDF-Man-1204/15</v>
      </c>
      <c r="C1245" s="12" t="s">
        <v>6707</v>
      </c>
      <c r="D1245" s="217" t="s">
        <v>6743</v>
      </c>
      <c r="E1245" s="11" t="s">
        <v>1</v>
      </c>
      <c r="F1245" s="110">
        <v>151</v>
      </c>
      <c r="G1245" s="12"/>
      <c r="H1245" s="254"/>
      <c r="I1245" s="90">
        <f t="shared" si="102"/>
        <v>0</v>
      </c>
      <c r="J1245" s="90">
        <v>32.130000000000003</v>
      </c>
      <c r="K1245" s="227" t="e">
        <f>VLOOKUP(D1245,#REF!,2,FALSE)</f>
        <v>#REF!</v>
      </c>
      <c r="L1245" s="47"/>
      <c r="M1245" s="33"/>
      <c r="N1245" s="47"/>
      <c r="O1245" s="47"/>
      <c r="P1245" t="str">
        <f t="shared" si="103"/>
        <v>MDF-Man-1204/15</v>
      </c>
      <c r="R1245" s="90">
        <v>25.53</v>
      </c>
      <c r="T1245" s="62" t="s">
        <v>5705</v>
      </c>
    </row>
    <row r="1246" spans="1:20" ht="27" customHeight="1">
      <c r="A1246" s="207" t="s">
        <v>6773</v>
      </c>
      <c r="B1246" s="13" t="str">
        <f t="shared" si="100"/>
        <v>MDF-Man-1205/15</v>
      </c>
      <c r="C1246" s="12" t="s">
        <v>6739</v>
      </c>
      <c r="D1246" s="217" t="s">
        <v>8972</v>
      </c>
      <c r="E1246" s="11" t="s">
        <v>1</v>
      </c>
      <c r="F1246" s="110">
        <v>121</v>
      </c>
      <c r="G1246" s="12"/>
      <c r="H1246" s="254"/>
      <c r="I1246" s="90">
        <f t="shared" si="102"/>
        <v>0</v>
      </c>
      <c r="J1246" s="90">
        <v>24.9</v>
      </c>
      <c r="K1246" s="227" t="e">
        <f>VLOOKUP(D1246,#REF!,2,FALSE)</f>
        <v>#REF!</v>
      </c>
      <c r="L1246" s="47"/>
      <c r="M1246" s="33"/>
      <c r="N1246" s="47"/>
      <c r="O1246" s="47"/>
      <c r="P1246" t="str">
        <f t="shared" si="103"/>
        <v>MDF-Man-1205/15</v>
      </c>
      <c r="R1246" s="90">
        <v>19.79</v>
      </c>
      <c r="T1246" s="62" t="s">
        <v>5706</v>
      </c>
    </row>
    <row r="1247" spans="1:20" ht="27" customHeight="1">
      <c r="A1247" s="207" t="s">
        <v>6774</v>
      </c>
      <c r="B1247" s="13" t="str">
        <f t="shared" si="100"/>
        <v>MDF-Man-1206/15</v>
      </c>
      <c r="C1247" s="12" t="s">
        <v>6739</v>
      </c>
      <c r="D1247" s="217" t="s">
        <v>6744</v>
      </c>
      <c r="E1247" s="11" t="s">
        <v>1</v>
      </c>
      <c r="F1247" s="110">
        <v>151</v>
      </c>
      <c r="G1247" s="12"/>
      <c r="H1247" s="254"/>
      <c r="I1247" s="90">
        <f t="shared" si="102"/>
        <v>0</v>
      </c>
      <c r="J1247" s="90">
        <v>59.9</v>
      </c>
      <c r="K1247" s="227" t="e">
        <f>VLOOKUP(D1247,#REF!,2,FALSE)</f>
        <v>#REF!</v>
      </c>
      <c r="L1247" s="47"/>
      <c r="M1247" s="33"/>
      <c r="N1247" s="47"/>
      <c r="O1247" s="47"/>
      <c r="P1247" t="str">
        <f t="shared" si="103"/>
        <v>MDF-Man-1206/15</v>
      </c>
      <c r="R1247" s="90">
        <v>47.6</v>
      </c>
      <c r="T1247" s="62" t="s">
        <v>5707</v>
      </c>
    </row>
    <row r="1248" spans="1:20" ht="27" customHeight="1">
      <c r="A1248" s="207" t="s">
        <v>6775</v>
      </c>
      <c r="B1248" s="13" t="str">
        <f t="shared" si="100"/>
        <v>MDF-Man-1207/15</v>
      </c>
      <c r="C1248" s="12" t="s">
        <v>6739</v>
      </c>
      <c r="D1248" s="217" t="s">
        <v>6745</v>
      </c>
      <c r="E1248" s="11" t="s">
        <v>1</v>
      </c>
      <c r="F1248" s="110">
        <v>423</v>
      </c>
      <c r="G1248" s="12"/>
      <c r="H1248" s="254"/>
      <c r="I1248" s="90">
        <f t="shared" si="102"/>
        <v>0</v>
      </c>
      <c r="J1248" s="90">
        <v>26.54</v>
      </c>
      <c r="K1248" s="227" t="e">
        <f>VLOOKUP(D1248,#REF!,2,FALSE)</f>
        <v>#REF!</v>
      </c>
      <c r="L1248" s="47"/>
      <c r="M1248" s="33"/>
      <c r="N1248" s="47"/>
      <c r="O1248" s="47"/>
      <c r="P1248" t="str">
        <f t="shared" si="103"/>
        <v>MDF-Man-1207/15</v>
      </c>
      <c r="R1248" s="90">
        <v>21.09</v>
      </c>
      <c r="T1248" s="62" t="s">
        <v>5708</v>
      </c>
    </row>
    <row r="1249" spans="1:20" ht="27" customHeight="1">
      <c r="A1249" s="207" t="s">
        <v>6776</v>
      </c>
      <c r="B1249" s="13" t="str">
        <f t="shared" si="100"/>
        <v>MDF-Man-1208/15</v>
      </c>
      <c r="C1249" s="12" t="s">
        <v>6746</v>
      </c>
      <c r="D1249" s="217" t="s">
        <v>6747</v>
      </c>
      <c r="E1249" s="11" t="s">
        <v>1</v>
      </c>
      <c r="F1249" s="110">
        <v>49</v>
      </c>
      <c r="G1249" s="12"/>
      <c r="H1249" s="254"/>
      <c r="I1249" s="90">
        <f t="shared" si="102"/>
        <v>0</v>
      </c>
      <c r="J1249" s="90">
        <v>64.66</v>
      </c>
      <c r="K1249" s="227" t="e">
        <f>VLOOKUP(D1249,#REF!,2,FALSE)</f>
        <v>#REF!</v>
      </c>
      <c r="L1249" s="47"/>
      <c r="M1249" s="33"/>
      <c r="N1249" s="47"/>
      <c r="O1249" s="47"/>
      <c r="P1249" t="str">
        <f t="shared" si="103"/>
        <v>MDF-Man-1208/15</v>
      </c>
      <c r="R1249" s="90">
        <v>51.38</v>
      </c>
      <c r="T1249" s="62" t="s">
        <v>5709</v>
      </c>
    </row>
    <row r="1250" spans="1:20" ht="27" customHeight="1">
      <c r="A1250" s="207" t="s">
        <v>6777</v>
      </c>
      <c r="B1250" s="13" t="str">
        <f t="shared" si="100"/>
        <v>MDF-Man-1209/15</v>
      </c>
      <c r="C1250" s="12" t="s">
        <v>6707</v>
      </c>
      <c r="D1250" s="217" t="s">
        <v>8973</v>
      </c>
      <c r="E1250" s="11" t="s">
        <v>16</v>
      </c>
      <c r="F1250" s="110">
        <v>35</v>
      </c>
      <c r="G1250" s="12"/>
      <c r="H1250" s="254"/>
      <c r="I1250" s="90">
        <f t="shared" si="102"/>
        <v>0</v>
      </c>
      <c r="J1250" s="90">
        <v>1.45</v>
      </c>
      <c r="K1250" s="227" t="e">
        <f>VLOOKUP(D1250,#REF!,2,FALSE)</f>
        <v>#REF!</v>
      </c>
      <c r="L1250" s="47"/>
      <c r="M1250" s="33"/>
      <c r="N1250" s="47"/>
      <c r="O1250" s="47"/>
      <c r="P1250" t="str">
        <f t="shared" si="103"/>
        <v>MDF-Man-1209/15</v>
      </c>
      <c r="R1250" s="90">
        <v>1.1499999999999999</v>
      </c>
      <c r="T1250" s="62" t="s">
        <v>5710</v>
      </c>
    </row>
    <row r="1251" spans="1:20" ht="27" customHeight="1">
      <c r="A1251" s="207" t="s">
        <v>6778</v>
      </c>
      <c r="B1251" s="13" t="str">
        <f t="shared" si="100"/>
        <v>MDF-Man-1210/15</v>
      </c>
      <c r="C1251" s="12" t="s">
        <v>6707</v>
      </c>
      <c r="D1251" s="217" t="s">
        <v>6749</v>
      </c>
      <c r="E1251" s="11" t="s">
        <v>1</v>
      </c>
      <c r="F1251" s="110">
        <v>98</v>
      </c>
      <c r="G1251" s="12"/>
      <c r="H1251" s="254"/>
      <c r="I1251" s="90">
        <f t="shared" si="102"/>
        <v>0</v>
      </c>
      <c r="J1251" s="90">
        <v>77.180000000000007</v>
      </c>
      <c r="K1251" s="227" t="e">
        <f>VLOOKUP(D1251,#REF!,2,FALSE)</f>
        <v>#REF!</v>
      </c>
      <c r="L1251" s="47"/>
      <c r="M1251" s="33"/>
      <c r="N1251" s="47"/>
      <c r="O1251" s="47"/>
      <c r="P1251" t="str">
        <f t="shared" si="103"/>
        <v>MDF-Man-1210/15</v>
      </c>
      <c r="R1251" s="90">
        <v>61.33</v>
      </c>
      <c r="T1251" s="62" t="s">
        <v>5711</v>
      </c>
    </row>
    <row r="1252" spans="1:20" ht="27" customHeight="1">
      <c r="A1252" s="207" t="s">
        <v>6779</v>
      </c>
      <c r="B1252" s="13" t="str">
        <f t="shared" si="100"/>
        <v>MDF-Man-1211/15</v>
      </c>
      <c r="C1252" s="12" t="s">
        <v>6707</v>
      </c>
      <c r="D1252" s="217" t="s">
        <v>6748</v>
      </c>
      <c r="E1252" s="11" t="s">
        <v>1</v>
      </c>
      <c r="F1252" s="110">
        <v>49</v>
      </c>
      <c r="G1252" s="12"/>
      <c r="H1252" s="254"/>
      <c r="I1252" s="90">
        <f t="shared" si="102"/>
        <v>0</v>
      </c>
      <c r="J1252" s="90">
        <v>137.24</v>
      </c>
      <c r="K1252" s="227" t="e">
        <f>VLOOKUP(D1252,#REF!,2,FALSE)</f>
        <v>#REF!</v>
      </c>
      <c r="L1252" s="47"/>
      <c r="M1252" s="33"/>
      <c r="N1252" s="47"/>
      <c r="O1252" s="47"/>
      <c r="P1252" t="str">
        <f t="shared" si="103"/>
        <v>MDF-Man-1211/15</v>
      </c>
      <c r="R1252" s="90">
        <v>109.06</v>
      </c>
      <c r="T1252" s="62" t="s">
        <v>5712</v>
      </c>
    </row>
    <row r="1253" spans="1:20" ht="27" customHeight="1">
      <c r="A1253" s="207" t="s">
        <v>6780</v>
      </c>
      <c r="B1253" s="13" t="str">
        <f t="shared" si="100"/>
        <v>MDF-Man-1212/15</v>
      </c>
      <c r="C1253" s="12" t="s">
        <v>6707</v>
      </c>
      <c r="D1253" s="217" t="s">
        <v>6750</v>
      </c>
      <c r="E1253" s="11" t="s">
        <v>1</v>
      </c>
      <c r="F1253" s="110">
        <v>48</v>
      </c>
      <c r="G1253" s="12"/>
      <c r="H1253" s="254"/>
      <c r="I1253" s="90">
        <f t="shared" si="102"/>
        <v>0</v>
      </c>
      <c r="J1253" s="90">
        <v>119.4</v>
      </c>
      <c r="K1253" s="227" t="e">
        <f>VLOOKUP(D1253,#REF!,2,FALSE)</f>
        <v>#REF!</v>
      </c>
      <c r="L1253" s="47"/>
      <c r="M1253" s="33"/>
      <c r="N1253" s="47"/>
      <c r="O1253" s="47"/>
      <c r="P1253" t="str">
        <f t="shared" si="103"/>
        <v>MDF-Man-1212/15</v>
      </c>
      <c r="R1253" s="90">
        <v>94.88</v>
      </c>
      <c r="T1253" s="62" t="s">
        <v>5713</v>
      </c>
    </row>
    <row r="1254" spans="1:20" ht="27" customHeight="1">
      <c r="A1254" s="207" t="s">
        <v>6781</v>
      </c>
      <c r="B1254" s="13" t="str">
        <f t="shared" si="100"/>
        <v>MDF-Man-1213/15</v>
      </c>
      <c r="C1254" s="12" t="s">
        <v>6707</v>
      </c>
      <c r="D1254" s="217" t="s">
        <v>6751</v>
      </c>
      <c r="E1254" s="11" t="s">
        <v>1</v>
      </c>
      <c r="F1254" s="110">
        <v>45</v>
      </c>
      <c r="G1254" s="12"/>
      <c r="H1254" s="254"/>
      <c r="I1254" s="90">
        <f t="shared" si="102"/>
        <v>0</v>
      </c>
      <c r="J1254" s="90">
        <v>184.9</v>
      </c>
      <c r="K1254" s="227" t="e">
        <f>VLOOKUP(D1254,#REF!,2,FALSE)</f>
        <v>#REF!</v>
      </c>
      <c r="L1254" s="47"/>
      <c r="M1254" s="33"/>
      <c r="N1254" s="47"/>
      <c r="O1254" s="47"/>
      <c r="P1254" t="str">
        <f t="shared" si="103"/>
        <v>MDF-Man-1213/15</v>
      </c>
      <c r="R1254" s="90">
        <v>146.93</v>
      </c>
      <c r="T1254" s="62" t="s">
        <v>5714</v>
      </c>
    </row>
    <row r="1255" spans="1:20" ht="27" customHeight="1">
      <c r="A1255" s="207" t="s">
        <v>6782</v>
      </c>
      <c r="B1255" s="13" t="str">
        <f t="shared" si="100"/>
        <v>MDF-Man-1214/15</v>
      </c>
      <c r="C1255" s="12" t="s">
        <v>6707</v>
      </c>
      <c r="D1255" s="217" t="s">
        <v>8974</v>
      </c>
      <c r="E1255" s="11" t="s">
        <v>1</v>
      </c>
      <c r="F1255" s="110">
        <v>46</v>
      </c>
      <c r="G1255" s="12"/>
      <c r="H1255" s="254"/>
      <c r="I1255" s="90">
        <f t="shared" si="102"/>
        <v>0</v>
      </c>
      <c r="J1255" s="90">
        <v>9.0500000000000007</v>
      </c>
      <c r="K1255" s="227" t="e">
        <f>VLOOKUP(D1255,#REF!,2,FALSE)</f>
        <v>#REF!</v>
      </c>
      <c r="L1255" s="47"/>
      <c r="M1255" s="33"/>
      <c r="N1255" s="47"/>
      <c r="O1255" s="47"/>
      <c r="P1255" t="str">
        <f t="shared" si="103"/>
        <v>MDF-Man-1214/15</v>
      </c>
      <c r="R1255" s="90">
        <v>7.19</v>
      </c>
      <c r="T1255" s="62" t="s">
        <v>5715</v>
      </c>
    </row>
    <row r="1256" spans="1:20" ht="27" customHeight="1">
      <c r="A1256" s="207" t="s">
        <v>6783</v>
      </c>
      <c r="B1256" s="13" t="str">
        <f>P1256</f>
        <v>MDF-Man-1215/15</v>
      </c>
      <c r="C1256" s="12" t="s">
        <v>6707</v>
      </c>
      <c r="D1256" s="15" t="s">
        <v>6752</v>
      </c>
      <c r="E1256" s="11" t="s">
        <v>1</v>
      </c>
      <c r="F1256" s="110">
        <v>45</v>
      </c>
      <c r="G1256" s="12"/>
      <c r="H1256" s="254"/>
      <c r="I1256" s="90">
        <f t="shared" si="102"/>
        <v>0</v>
      </c>
      <c r="J1256" s="90">
        <v>72.36</v>
      </c>
      <c r="K1256" s="227" t="e">
        <f>VLOOKUP(D1256,#REF!,2,FALSE)</f>
        <v>#REF!</v>
      </c>
      <c r="L1256" s="47"/>
      <c r="M1256" s="33"/>
      <c r="N1256" s="47"/>
      <c r="O1256" s="47"/>
      <c r="P1256" t="str">
        <f t="shared" si="103"/>
        <v>MDF-Man-1215/15</v>
      </c>
      <c r="R1256" s="90">
        <v>57.5</v>
      </c>
      <c r="T1256" s="62" t="s">
        <v>5716</v>
      </c>
    </row>
    <row r="1257" spans="1:20" ht="27" customHeight="1">
      <c r="A1257" s="207" t="s">
        <v>6784</v>
      </c>
      <c r="B1257" s="13" t="str">
        <f>P1257</f>
        <v>MDF-Man-1216/15</v>
      </c>
      <c r="C1257" s="12" t="s">
        <v>6707</v>
      </c>
      <c r="D1257" s="15" t="s">
        <v>6753</v>
      </c>
      <c r="E1257" s="11" t="s">
        <v>1</v>
      </c>
      <c r="F1257" s="110">
        <v>58</v>
      </c>
      <c r="G1257" s="12"/>
      <c r="H1257" s="254"/>
      <c r="I1257" s="90">
        <f t="shared" si="102"/>
        <v>0</v>
      </c>
      <c r="J1257" s="90">
        <v>28.94</v>
      </c>
      <c r="K1257" s="227" t="e">
        <f>VLOOKUP(D1257,#REF!,2,FALSE)</f>
        <v>#REF!</v>
      </c>
      <c r="L1257" s="47"/>
      <c r="M1257" s="33"/>
      <c r="N1257" s="47"/>
      <c r="O1257" s="47"/>
      <c r="P1257" t="str">
        <f t="shared" si="103"/>
        <v>MDF-Man-1216/15</v>
      </c>
      <c r="R1257" s="90">
        <v>23</v>
      </c>
      <c r="T1257" s="62" t="s">
        <v>5717</v>
      </c>
    </row>
    <row r="1258" spans="1:20" ht="27" customHeight="1">
      <c r="A1258" s="207" t="s">
        <v>6785</v>
      </c>
      <c r="B1258" s="13" t="str">
        <f>P1258</f>
        <v>MDF-Man-1217/15</v>
      </c>
      <c r="C1258" s="12" t="s">
        <v>6754</v>
      </c>
      <c r="D1258" s="15" t="s">
        <v>6755</v>
      </c>
      <c r="E1258" s="11" t="s">
        <v>16</v>
      </c>
      <c r="F1258" s="110">
        <v>85</v>
      </c>
      <c r="G1258" s="12"/>
      <c r="H1258" s="254"/>
      <c r="I1258" s="90">
        <f t="shared" si="102"/>
        <v>0</v>
      </c>
      <c r="J1258" s="90">
        <v>1.45</v>
      </c>
      <c r="K1258" s="227" t="e">
        <f>VLOOKUP(D1258,#REF!,2,FALSE)</f>
        <v>#REF!</v>
      </c>
      <c r="L1258" s="47"/>
      <c r="M1258" s="33"/>
      <c r="N1258" s="47"/>
      <c r="O1258" s="47"/>
      <c r="P1258" t="str">
        <f t="shared" si="103"/>
        <v>MDF-Man-1217/15</v>
      </c>
      <c r="R1258" s="90">
        <v>1.1499999999999999</v>
      </c>
      <c r="T1258" s="62" t="s">
        <v>5718</v>
      </c>
    </row>
    <row r="1259" spans="1:20" ht="27" customHeight="1">
      <c r="A1259" s="207" t="s">
        <v>6786</v>
      </c>
      <c r="B1259" s="13" t="str">
        <f>P1259</f>
        <v>MDF-Man-1218/15</v>
      </c>
      <c r="C1259" s="12" t="s">
        <v>6756</v>
      </c>
      <c r="D1259" s="15" t="s">
        <v>6757</v>
      </c>
      <c r="E1259" s="11" t="s">
        <v>1</v>
      </c>
      <c r="F1259" s="110">
        <v>43</v>
      </c>
      <c r="G1259" s="12"/>
      <c r="H1259" s="254"/>
      <c r="I1259" s="90">
        <f t="shared" si="102"/>
        <v>0</v>
      </c>
      <c r="J1259" s="90">
        <v>209.16</v>
      </c>
      <c r="K1259" s="227" t="e">
        <f>VLOOKUP(D1259,#REF!,2,FALSE)</f>
        <v>#REF!</v>
      </c>
      <c r="L1259" s="47"/>
      <c r="M1259" s="33"/>
      <c r="N1259" s="47"/>
      <c r="O1259" s="47"/>
      <c r="P1259" t="str">
        <f t="shared" si="103"/>
        <v>MDF-Man-1218/15</v>
      </c>
      <c r="R1259" s="90">
        <v>166.21</v>
      </c>
      <c r="T1259" s="62" t="s">
        <v>5719</v>
      </c>
    </row>
    <row r="1260" spans="1:20" s="109" customFormat="1" ht="27" customHeight="1">
      <c r="A1260" s="211"/>
      <c r="B1260" s="138"/>
      <c r="C1260" s="34"/>
      <c r="D1260" s="124" t="s">
        <v>3866</v>
      </c>
      <c r="E1260" s="140"/>
      <c r="F1260" s="204"/>
      <c r="G1260" s="12"/>
      <c r="H1260" s="148"/>
      <c r="I1260" s="90">
        <f t="shared" si="102"/>
        <v>0</v>
      </c>
      <c r="J1260" s="90">
        <v>0</v>
      </c>
      <c r="K1260" s="227"/>
      <c r="L1260" s="107"/>
      <c r="M1260" s="141"/>
      <c r="N1260" s="107"/>
      <c r="O1260" s="107"/>
      <c r="P1260" t="str">
        <f t="shared" si="99"/>
        <v>/15</v>
      </c>
      <c r="R1260" s="89"/>
      <c r="T1260" s="187"/>
    </row>
    <row r="1261" spans="1:20" ht="27" customHeight="1">
      <c r="A1261" s="184">
        <f>A423+1</f>
        <v>13</v>
      </c>
      <c r="B1261" s="173" t="s">
        <v>9052</v>
      </c>
      <c r="C1261" s="174"/>
      <c r="D1261" s="174"/>
      <c r="E1261" s="166"/>
      <c r="F1261" s="167"/>
      <c r="G1261" s="261"/>
      <c r="H1261" s="168"/>
      <c r="I1261" s="90">
        <f t="shared" si="102"/>
        <v>0</v>
      </c>
      <c r="J1261" s="90">
        <v>0</v>
      </c>
      <c r="K1261" s="227"/>
      <c r="L1261" s="47"/>
      <c r="M1261" s="51"/>
      <c r="N1261" s="47" t="str">
        <f t="shared" si="98"/>
        <v xml:space="preserve"> -PINI</v>
      </c>
      <c r="O1261" s="47"/>
      <c r="P1261" t="str">
        <f t="shared" si="99"/>
        <v>/15</v>
      </c>
      <c r="R1261" s="23"/>
      <c r="T1261" s="189"/>
    </row>
    <row r="1262" spans="1:20" ht="27" customHeight="1">
      <c r="A1262" s="207" t="s">
        <v>2029</v>
      </c>
      <c r="B1262" s="62" t="str">
        <f t="shared" ref="B1262:B1325" si="104">P1262</f>
        <v>MDF-Man-1219/15</v>
      </c>
      <c r="C1262" s="40" t="str">
        <f t="shared" ref="C1262:C1325" si="105">N1262</f>
        <v>14.001.000004.SEI -PINI</v>
      </c>
      <c r="D1262" s="63" t="s">
        <v>1106</v>
      </c>
      <c r="E1262" s="39" t="s">
        <v>1</v>
      </c>
      <c r="F1262" s="250">
        <v>3</v>
      </c>
      <c r="G1262" s="12"/>
      <c r="H1262" s="256"/>
      <c r="I1262" s="90">
        <f t="shared" si="102"/>
        <v>0</v>
      </c>
      <c r="J1262" s="90">
        <v>709.91</v>
      </c>
      <c r="K1262" s="227" t="e">
        <f>VLOOKUP(D1262,#REF!,2,FALSE)</f>
        <v>#REF!</v>
      </c>
      <c r="L1262" s="47"/>
      <c r="M1262" s="33" t="s">
        <v>7978</v>
      </c>
      <c r="N1262" s="47" t="str">
        <f t="shared" si="98"/>
        <v>14.001.000004.SEI -PINI</v>
      </c>
      <c r="O1262" s="47"/>
      <c r="P1262" t="str">
        <f t="shared" si="99"/>
        <v>MDF-Man-1219/15</v>
      </c>
      <c r="R1262" s="178">
        <v>564.14056833899997</v>
      </c>
      <c r="T1262" s="62" t="s">
        <v>5720</v>
      </c>
    </row>
    <row r="1263" spans="1:20" ht="27" customHeight="1">
      <c r="A1263" s="207" t="s">
        <v>2030</v>
      </c>
      <c r="B1263" s="13" t="str">
        <f t="shared" si="104"/>
        <v>MDF-Man-1220/15</v>
      </c>
      <c r="C1263" s="12" t="str">
        <f t="shared" si="105"/>
        <v>14.001.000005.SEI -PINI</v>
      </c>
      <c r="D1263" s="17" t="s">
        <v>1107</v>
      </c>
      <c r="E1263" s="16" t="s">
        <v>1</v>
      </c>
      <c r="F1263" s="110">
        <v>7</v>
      </c>
      <c r="G1263" s="12"/>
      <c r="H1263" s="254"/>
      <c r="I1263" s="90">
        <f t="shared" si="102"/>
        <v>0</v>
      </c>
      <c r="J1263" s="90">
        <v>386.08</v>
      </c>
      <c r="K1263" s="227" t="e">
        <f>VLOOKUP(D1263,#REF!,2,FALSE)</f>
        <v>#REF!</v>
      </c>
      <c r="L1263" s="47"/>
      <c r="M1263" s="33" t="s">
        <v>7979</v>
      </c>
      <c r="N1263" s="47" t="str">
        <f t="shared" si="98"/>
        <v>14.001.000005.SEI -PINI</v>
      </c>
      <c r="O1263" s="47"/>
      <c r="P1263" t="str">
        <f t="shared" si="99"/>
        <v>MDF-Man-1220/15</v>
      </c>
      <c r="R1263" s="178">
        <v>306.80003083455</v>
      </c>
      <c r="T1263" s="62" t="s">
        <v>5721</v>
      </c>
    </row>
    <row r="1264" spans="1:20" ht="27" customHeight="1">
      <c r="A1264" s="207" t="s">
        <v>2031</v>
      </c>
      <c r="B1264" s="13" t="str">
        <f t="shared" si="104"/>
        <v>MDF-Man-1221/15</v>
      </c>
      <c r="C1264" s="12" t="str">
        <f t="shared" si="105"/>
        <v>14.001.000006.SEI -PINI</v>
      </c>
      <c r="D1264" s="17" t="s">
        <v>1108</v>
      </c>
      <c r="E1264" s="16" t="s">
        <v>1</v>
      </c>
      <c r="F1264" s="110">
        <v>7</v>
      </c>
      <c r="G1264" s="12"/>
      <c r="H1264" s="254"/>
      <c r="I1264" s="90">
        <f t="shared" si="102"/>
        <v>0</v>
      </c>
      <c r="J1264" s="90">
        <v>347.22</v>
      </c>
      <c r="K1264" s="227" t="e">
        <f>VLOOKUP(D1264,#REF!,2,FALSE)</f>
        <v>#REF!</v>
      </c>
      <c r="L1264" s="47"/>
      <c r="M1264" s="33" t="s">
        <v>7980</v>
      </c>
      <c r="N1264" s="47" t="str">
        <f t="shared" si="98"/>
        <v>14.001.000006.SEI -PINI</v>
      </c>
      <c r="O1264" s="47"/>
      <c r="P1264" t="str">
        <f t="shared" si="99"/>
        <v>MDF-Man-1221/15</v>
      </c>
      <c r="R1264" s="178">
        <v>275.92046259059998</v>
      </c>
      <c r="T1264" s="62" t="s">
        <v>5722</v>
      </c>
    </row>
    <row r="1265" spans="1:20" ht="27" customHeight="1">
      <c r="A1265" s="207" t="s">
        <v>2032</v>
      </c>
      <c r="B1265" s="13" t="str">
        <f t="shared" si="104"/>
        <v>MDF-Man-1222/15</v>
      </c>
      <c r="C1265" s="12" t="str">
        <f t="shared" si="105"/>
        <v>14.001.000007.SEI -PINI</v>
      </c>
      <c r="D1265" s="17" t="s">
        <v>1109</v>
      </c>
      <c r="E1265" s="16" t="s">
        <v>1</v>
      </c>
      <c r="F1265" s="110">
        <v>15</v>
      </c>
      <c r="G1265" s="12"/>
      <c r="H1265" s="254"/>
      <c r="I1265" s="90">
        <f t="shared" si="102"/>
        <v>0</v>
      </c>
      <c r="J1265" s="90">
        <v>47.41</v>
      </c>
      <c r="K1265" s="227" t="e">
        <f>VLOOKUP(D1265,#REF!,2,FALSE)</f>
        <v>#REF!</v>
      </c>
      <c r="L1265" s="47"/>
      <c r="M1265" s="33" t="s">
        <v>7981</v>
      </c>
      <c r="N1265" s="47" t="str">
        <f t="shared" si="98"/>
        <v>14.001.000007.SEI -PINI</v>
      </c>
      <c r="O1265" s="47"/>
      <c r="P1265" t="str">
        <f t="shared" si="99"/>
        <v>MDF-Man-1222/15</v>
      </c>
      <c r="R1265" s="178">
        <v>37.671355999999996</v>
      </c>
      <c r="T1265" s="62" t="s">
        <v>5723</v>
      </c>
    </row>
    <row r="1266" spans="1:20" ht="27" customHeight="1">
      <c r="A1266" s="207" t="s">
        <v>2033</v>
      </c>
      <c r="B1266" s="13" t="str">
        <f t="shared" si="104"/>
        <v>MDF-Man-1223/15</v>
      </c>
      <c r="C1266" s="12" t="str">
        <f t="shared" si="105"/>
        <v>14.001.000008.SEI -PINI</v>
      </c>
      <c r="D1266" s="17" t="s">
        <v>1110</v>
      </c>
      <c r="E1266" s="16" t="s">
        <v>1</v>
      </c>
      <c r="F1266" s="110">
        <v>15</v>
      </c>
      <c r="G1266" s="12"/>
      <c r="H1266" s="254"/>
      <c r="I1266" s="90">
        <f t="shared" si="102"/>
        <v>0</v>
      </c>
      <c r="J1266" s="90">
        <v>34.42</v>
      </c>
      <c r="K1266" s="227" t="e">
        <f>VLOOKUP(D1266,#REF!,2,FALSE)</f>
        <v>#REF!</v>
      </c>
      <c r="L1266" s="47"/>
      <c r="M1266" s="33" t="s">
        <v>7982</v>
      </c>
      <c r="N1266" s="47" t="str">
        <f t="shared" si="98"/>
        <v>14.001.000008.SEI -PINI</v>
      </c>
      <c r="O1266" s="47"/>
      <c r="P1266" t="str">
        <f t="shared" si="99"/>
        <v>MDF-Man-1223/15</v>
      </c>
      <c r="R1266" s="178">
        <v>27.351883749999999</v>
      </c>
      <c r="T1266" s="62" t="s">
        <v>5724</v>
      </c>
    </row>
    <row r="1267" spans="1:20" ht="27" customHeight="1">
      <c r="A1267" s="207" t="s">
        <v>3435</v>
      </c>
      <c r="B1267" s="13" t="str">
        <f t="shared" si="104"/>
        <v>MDF-Man-1224/15</v>
      </c>
      <c r="C1267" s="12" t="str">
        <f t="shared" si="105"/>
        <v>14.001.000009.SEI -PINI</v>
      </c>
      <c r="D1267" s="17" t="s">
        <v>1111</v>
      </c>
      <c r="E1267" s="16" t="s">
        <v>1</v>
      </c>
      <c r="F1267" s="110">
        <v>5</v>
      </c>
      <c r="G1267" s="12"/>
      <c r="H1267" s="254"/>
      <c r="I1267" s="90">
        <f t="shared" si="102"/>
        <v>0</v>
      </c>
      <c r="J1267" s="90">
        <v>47.02</v>
      </c>
      <c r="K1267" s="227" t="e">
        <f>VLOOKUP(D1267,#REF!,2,FALSE)</f>
        <v>#REF!</v>
      </c>
      <c r="L1267" s="47"/>
      <c r="M1267" s="33" t="s">
        <v>7983</v>
      </c>
      <c r="N1267" s="47" t="str">
        <f t="shared" si="98"/>
        <v>14.001.000009.SEI -PINI</v>
      </c>
      <c r="O1267" s="47"/>
      <c r="P1267" t="str">
        <f t="shared" si="99"/>
        <v>MDF-Man-1224/15</v>
      </c>
      <c r="R1267" s="178">
        <v>37.363948000000001</v>
      </c>
      <c r="T1267" s="62" t="s">
        <v>5725</v>
      </c>
    </row>
    <row r="1268" spans="1:20" ht="27" customHeight="1">
      <c r="A1268" s="207" t="s">
        <v>3436</v>
      </c>
      <c r="B1268" s="13" t="str">
        <f t="shared" si="104"/>
        <v>MDF-Man-1225/15</v>
      </c>
      <c r="C1268" s="12" t="str">
        <f t="shared" si="105"/>
        <v>14.001.000010.SEI -PINI</v>
      </c>
      <c r="D1268" s="17" t="s">
        <v>1112</v>
      </c>
      <c r="E1268" s="16" t="s">
        <v>1</v>
      </c>
      <c r="F1268" s="110">
        <v>13</v>
      </c>
      <c r="G1268" s="12"/>
      <c r="H1268" s="254"/>
      <c r="I1268" s="90">
        <f t="shared" si="102"/>
        <v>0</v>
      </c>
      <c r="J1268" s="90">
        <v>48.37</v>
      </c>
      <c r="K1268" s="227" t="e">
        <f>VLOOKUP(D1268,#REF!,2,FALSE)</f>
        <v>#REF!</v>
      </c>
      <c r="L1268" s="47"/>
      <c r="M1268" s="33" t="s">
        <v>7984</v>
      </c>
      <c r="N1268" s="47" t="str">
        <f t="shared" si="98"/>
        <v>14.001.000010.SEI -PINI</v>
      </c>
      <c r="O1268" s="47"/>
      <c r="P1268" t="str">
        <f t="shared" si="99"/>
        <v>MDF-Man-1225/15</v>
      </c>
      <c r="R1268" s="178">
        <v>38.43844</v>
      </c>
      <c r="T1268" s="62" t="s">
        <v>5726</v>
      </c>
    </row>
    <row r="1269" spans="1:20" ht="27" customHeight="1">
      <c r="A1269" s="207" t="s">
        <v>3437</v>
      </c>
      <c r="B1269" s="13" t="str">
        <f t="shared" si="104"/>
        <v>MDF-Man-1226/15</v>
      </c>
      <c r="C1269" s="12" t="str">
        <f t="shared" si="105"/>
        <v>14.001.000011.SEI -PINI</v>
      </c>
      <c r="D1269" s="17" t="s">
        <v>1113</v>
      </c>
      <c r="E1269" s="16" t="s">
        <v>1</v>
      </c>
      <c r="F1269" s="110">
        <v>13</v>
      </c>
      <c r="G1269" s="12"/>
      <c r="H1269" s="254"/>
      <c r="I1269" s="90">
        <f t="shared" si="102"/>
        <v>0</v>
      </c>
      <c r="J1269" s="90">
        <v>65.55</v>
      </c>
      <c r="K1269" s="227" t="e">
        <f>VLOOKUP(D1269,#REF!,2,FALSE)</f>
        <v>#REF!</v>
      </c>
      <c r="L1269" s="47"/>
      <c r="M1269" s="33" t="s">
        <v>7985</v>
      </c>
      <c r="N1269" s="47" t="str">
        <f t="shared" si="98"/>
        <v>14.001.000011.SEI -PINI</v>
      </c>
      <c r="O1269" s="47"/>
      <c r="P1269" t="str">
        <f t="shared" si="99"/>
        <v>MDF-Man-1226/15</v>
      </c>
      <c r="R1269" s="178">
        <v>52.092253999999997</v>
      </c>
      <c r="T1269" s="62" t="s">
        <v>5727</v>
      </c>
    </row>
    <row r="1270" spans="1:20" ht="27" customHeight="1">
      <c r="A1270" s="207" t="s">
        <v>3438</v>
      </c>
      <c r="B1270" s="13" t="str">
        <f t="shared" si="104"/>
        <v>MDF-Man-1227/15</v>
      </c>
      <c r="C1270" s="12" t="str">
        <f t="shared" si="105"/>
        <v>14.001.000012.SEI -PINI</v>
      </c>
      <c r="D1270" s="17" t="s">
        <v>1114</v>
      </c>
      <c r="E1270" s="16" t="s">
        <v>1</v>
      </c>
      <c r="F1270" s="110">
        <v>13</v>
      </c>
      <c r="G1270" s="12"/>
      <c r="H1270" s="254"/>
      <c r="I1270" s="90">
        <f t="shared" si="102"/>
        <v>0</v>
      </c>
      <c r="J1270" s="90">
        <v>47.64</v>
      </c>
      <c r="K1270" s="227" t="e">
        <f>VLOOKUP(D1270,#REF!,2,FALSE)</f>
        <v>#REF!</v>
      </c>
      <c r="L1270" s="47"/>
      <c r="M1270" s="33" t="s">
        <v>7986</v>
      </c>
      <c r="N1270" s="47" t="str">
        <f t="shared" si="98"/>
        <v>14.001.000012.SEI -PINI</v>
      </c>
      <c r="O1270" s="47"/>
      <c r="P1270" t="str">
        <f t="shared" si="99"/>
        <v>MDF-Man-1227/15</v>
      </c>
      <c r="R1270" s="178">
        <v>37.853948000000003</v>
      </c>
      <c r="T1270" s="62" t="s">
        <v>5728</v>
      </c>
    </row>
    <row r="1271" spans="1:20" ht="27" customHeight="1">
      <c r="A1271" s="207" t="s">
        <v>2034</v>
      </c>
      <c r="B1271" s="13" t="str">
        <f t="shared" si="104"/>
        <v>MDF-Man-1228/15</v>
      </c>
      <c r="C1271" s="12" t="str">
        <f t="shared" si="105"/>
        <v>14.001.000013.SEI -PINI</v>
      </c>
      <c r="D1271" s="17" t="s">
        <v>1115</v>
      </c>
      <c r="E1271" s="16" t="s">
        <v>1</v>
      </c>
      <c r="F1271" s="110">
        <v>13</v>
      </c>
      <c r="G1271" s="12"/>
      <c r="H1271" s="254"/>
      <c r="I1271" s="90">
        <f t="shared" si="102"/>
        <v>0</v>
      </c>
      <c r="J1271" s="90">
        <v>50.67</v>
      </c>
      <c r="K1271" s="227" t="e">
        <f>VLOOKUP(D1271,#REF!,2,FALSE)</f>
        <v>#REF!</v>
      </c>
      <c r="L1271" s="47"/>
      <c r="M1271" s="33" t="s">
        <v>7987</v>
      </c>
      <c r="N1271" s="47" t="str">
        <f t="shared" si="98"/>
        <v>14.001.000013.SEI -PINI</v>
      </c>
      <c r="O1271" s="47"/>
      <c r="P1271" t="str">
        <f t="shared" si="99"/>
        <v>MDF-Man-1228/15</v>
      </c>
      <c r="R1271" s="178">
        <v>40.267232000000007</v>
      </c>
      <c r="T1271" s="62" t="s">
        <v>5729</v>
      </c>
    </row>
    <row r="1272" spans="1:20" ht="27" customHeight="1">
      <c r="A1272" s="207" t="s">
        <v>2035</v>
      </c>
      <c r="B1272" s="13" t="str">
        <f t="shared" si="104"/>
        <v>MDF-Man-1229/15</v>
      </c>
      <c r="C1272" s="12" t="str">
        <f t="shared" si="105"/>
        <v>14.001.000014.SEI -PINI</v>
      </c>
      <c r="D1272" s="17" t="s">
        <v>1116</v>
      </c>
      <c r="E1272" s="16" t="s">
        <v>1</v>
      </c>
      <c r="F1272" s="110">
        <v>15</v>
      </c>
      <c r="G1272" s="12"/>
      <c r="H1272" s="254"/>
      <c r="I1272" s="90">
        <f t="shared" si="102"/>
        <v>0</v>
      </c>
      <c r="J1272" s="90">
        <v>48.9</v>
      </c>
      <c r="K1272" s="227" t="e">
        <f>VLOOKUP(D1272,#REF!,2,FALSE)</f>
        <v>#REF!</v>
      </c>
      <c r="L1272" s="47"/>
      <c r="M1272" s="33" t="s">
        <v>7988</v>
      </c>
      <c r="N1272" s="47" t="str">
        <f t="shared" si="98"/>
        <v>14.001.000014.SEI -PINI</v>
      </c>
      <c r="O1272" s="47"/>
      <c r="P1272" t="str">
        <f t="shared" si="99"/>
        <v>MDF-Man-1229/15</v>
      </c>
      <c r="R1272" s="178">
        <v>38.857424000000009</v>
      </c>
      <c r="T1272" s="62" t="s">
        <v>5730</v>
      </c>
    </row>
    <row r="1273" spans="1:20" ht="27" customHeight="1">
      <c r="A1273" s="207" t="s">
        <v>2036</v>
      </c>
      <c r="B1273" s="13" t="str">
        <f t="shared" si="104"/>
        <v>MDF-Man-1230/15</v>
      </c>
      <c r="C1273" s="12" t="str">
        <f t="shared" si="105"/>
        <v>14.001.000015.SEI -PINI</v>
      </c>
      <c r="D1273" s="17" t="s">
        <v>1117</v>
      </c>
      <c r="E1273" s="16" t="s">
        <v>1</v>
      </c>
      <c r="F1273" s="110">
        <v>15</v>
      </c>
      <c r="G1273" s="12"/>
      <c r="H1273" s="254"/>
      <c r="I1273" s="90">
        <f t="shared" ref="I1273:I1336" si="106">ROUND(G1273,2)</f>
        <v>0</v>
      </c>
      <c r="J1273" s="90">
        <v>52.78</v>
      </c>
      <c r="K1273" s="227" t="e">
        <f>VLOOKUP(D1273,#REF!,2,FALSE)</f>
        <v>#REF!</v>
      </c>
      <c r="L1273" s="47"/>
      <c r="M1273" s="33" t="s">
        <v>7989</v>
      </c>
      <c r="N1273" s="47" t="str">
        <f t="shared" si="98"/>
        <v>14.001.000015.SEI -PINI</v>
      </c>
      <c r="O1273" s="47"/>
      <c r="P1273" t="str">
        <f t="shared" si="99"/>
        <v>MDF-Man-1230/15</v>
      </c>
      <c r="R1273" s="178">
        <v>41.938203999999999</v>
      </c>
      <c r="T1273" s="62" t="s">
        <v>5731</v>
      </c>
    </row>
    <row r="1274" spans="1:20" ht="27" customHeight="1">
      <c r="A1274" s="207" t="s">
        <v>2037</v>
      </c>
      <c r="B1274" s="13" t="str">
        <f t="shared" si="104"/>
        <v>MDF-Man-1231/15</v>
      </c>
      <c r="C1274" s="12" t="str">
        <f t="shared" si="105"/>
        <v>14.001.000016.SEI -PINI</v>
      </c>
      <c r="D1274" s="17" t="s">
        <v>1118</v>
      </c>
      <c r="E1274" s="16" t="s">
        <v>1</v>
      </c>
      <c r="F1274" s="110">
        <v>13</v>
      </c>
      <c r="G1274" s="12"/>
      <c r="H1274" s="254"/>
      <c r="I1274" s="90">
        <f t="shared" si="106"/>
        <v>0</v>
      </c>
      <c r="J1274" s="90">
        <v>56.9</v>
      </c>
      <c r="K1274" s="227" t="e">
        <f>VLOOKUP(D1274,#REF!,2,FALSE)</f>
        <v>#REF!</v>
      </c>
      <c r="L1274" s="47"/>
      <c r="M1274" s="33" t="s">
        <v>7990</v>
      </c>
      <c r="N1274" s="47" t="str">
        <f t="shared" si="98"/>
        <v>14.001.000016.SEI -PINI</v>
      </c>
      <c r="O1274" s="47"/>
      <c r="P1274" t="str">
        <f t="shared" si="99"/>
        <v>MDF-Man-1231/15</v>
      </c>
      <c r="R1274" s="178">
        <v>45.219823999999996</v>
      </c>
      <c r="T1274" s="62" t="s">
        <v>5732</v>
      </c>
    </row>
    <row r="1275" spans="1:20" ht="27" customHeight="1">
      <c r="A1275" s="207" t="s">
        <v>2038</v>
      </c>
      <c r="B1275" s="13" t="str">
        <f t="shared" si="104"/>
        <v>MDF-Man-1232/15</v>
      </c>
      <c r="C1275" s="12" t="str">
        <f t="shared" si="105"/>
        <v>14.001.000017.SEI -PINI</v>
      </c>
      <c r="D1275" s="17" t="s">
        <v>1119</v>
      </c>
      <c r="E1275" s="16" t="s">
        <v>1</v>
      </c>
      <c r="F1275" s="110">
        <v>30</v>
      </c>
      <c r="G1275" s="12"/>
      <c r="H1275" s="254"/>
      <c r="I1275" s="90">
        <f t="shared" si="106"/>
        <v>0</v>
      </c>
      <c r="J1275" s="90">
        <v>15.46</v>
      </c>
      <c r="K1275" s="227" t="e">
        <f>VLOOKUP(D1275,#REF!,2,FALSE)</f>
        <v>#REF!</v>
      </c>
      <c r="L1275" s="47"/>
      <c r="M1275" s="33" t="s">
        <v>7991</v>
      </c>
      <c r="N1275" s="47" t="str">
        <f t="shared" si="98"/>
        <v>14.001.000017.SEI -PINI</v>
      </c>
      <c r="O1275" s="47"/>
      <c r="P1275" t="str">
        <f t="shared" si="99"/>
        <v>MDF-Man-1232/15</v>
      </c>
      <c r="R1275" s="178">
        <v>12.285299870719999</v>
      </c>
      <c r="T1275" s="62" t="s">
        <v>5733</v>
      </c>
    </row>
    <row r="1276" spans="1:20" ht="27" customHeight="1">
      <c r="A1276" s="207" t="s">
        <v>2039</v>
      </c>
      <c r="B1276" s="13" t="str">
        <f t="shared" si="104"/>
        <v>MDF-Man-1233/15</v>
      </c>
      <c r="C1276" s="12" t="str">
        <f t="shared" si="105"/>
        <v>14.001.000018.SEI -PINI</v>
      </c>
      <c r="D1276" s="17" t="s">
        <v>1120</v>
      </c>
      <c r="E1276" s="16" t="s">
        <v>1</v>
      </c>
      <c r="F1276" s="110">
        <v>30</v>
      </c>
      <c r="G1276" s="12"/>
      <c r="H1276" s="254"/>
      <c r="I1276" s="90">
        <f t="shared" si="106"/>
        <v>0</v>
      </c>
      <c r="J1276" s="90">
        <v>18.260000000000002</v>
      </c>
      <c r="K1276" s="227" t="e">
        <f>VLOOKUP(D1276,#REF!,2,FALSE)</f>
        <v>#REF!</v>
      </c>
      <c r="L1276" s="47"/>
      <c r="M1276" s="33" t="s">
        <v>7992</v>
      </c>
      <c r="N1276" s="47" t="str">
        <f t="shared" si="98"/>
        <v>14.001.000018.SEI -PINI</v>
      </c>
      <c r="O1276" s="47"/>
      <c r="P1276" t="str">
        <f t="shared" si="99"/>
        <v>MDF-Man-1233/15</v>
      </c>
      <c r="R1276" s="178">
        <v>14.509208235759999</v>
      </c>
      <c r="T1276" s="62" t="s">
        <v>5734</v>
      </c>
    </row>
    <row r="1277" spans="1:20" ht="27" customHeight="1">
      <c r="A1277" s="207" t="s">
        <v>2040</v>
      </c>
      <c r="B1277" s="13" t="str">
        <f t="shared" si="104"/>
        <v>MDF-Man-1234/15</v>
      </c>
      <c r="C1277" s="12" t="str">
        <f t="shared" si="105"/>
        <v>14.001.000019.SEI -PINI</v>
      </c>
      <c r="D1277" s="17" t="s">
        <v>1121</v>
      </c>
      <c r="E1277" s="16" t="s">
        <v>1</v>
      </c>
      <c r="F1277" s="110">
        <v>10</v>
      </c>
      <c r="G1277" s="12"/>
      <c r="H1277" s="254"/>
      <c r="I1277" s="90">
        <f t="shared" si="106"/>
        <v>0</v>
      </c>
      <c r="J1277" s="90">
        <v>39.83</v>
      </c>
      <c r="K1277" s="227" t="e">
        <f>VLOOKUP(D1277,#REF!,2,FALSE)</f>
        <v>#REF!</v>
      </c>
      <c r="L1277" s="47"/>
      <c r="M1277" s="33" t="s">
        <v>7993</v>
      </c>
      <c r="N1277" s="47" t="str">
        <f t="shared" si="98"/>
        <v>14.001.000019.SEI -PINI</v>
      </c>
      <c r="O1277" s="47"/>
      <c r="P1277" t="str">
        <f t="shared" si="99"/>
        <v>MDF-Man-1234/15</v>
      </c>
      <c r="R1277" s="178">
        <v>31.649810263759999</v>
      </c>
      <c r="T1277" s="62" t="s">
        <v>5735</v>
      </c>
    </row>
    <row r="1278" spans="1:20" ht="27" customHeight="1">
      <c r="A1278" s="207" t="s">
        <v>2041</v>
      </c>
      <c r="B1278" s="13" t="str">
        <f t="shared" si="104"/>
        <v>MDF-Man-1235/15</v>
      </c>
      <c r="C1278" s="12" t="str">
        <f t="shared" si="105"/>
        <v>14.001.000020.SEI -PINI</v>
      </c>
      <c r="D1278" s="17" t="s">
        <v>1122</v>
      </c>
      <c r="E1278" s="16" t="s">
        <v>16</v>
      </c>
      <c r="F1278" s="110">
        <v>32</v>
      </c>
      <c r="G1278" s="12"/>
      <c r="H1278" s="254"/>
      <c r="I1278" s="90">
        <f t="shared" si="106"/>
        <v>0</v>
      </c>
      <c r="J1278" s="90">
        <v>74.680000000000007</v>
      </c>
      <c r="K1278" s="227" t="e">
        <f>VLOOKUP(D1278,#REF!,2,FALSE)</f>
        <v>#REF!</v>
      </c>
      <c r="L1278" s="47"/>
      <c r="M1278" s="33" t="s">
        <v>7994</v>
      </c>
      <c r="N1278" s="47" t="str">
        <f t="shared" si="98"/>
        <v>14.001.000020.SEI -PINI</v>
      </c>
      <c r="O1278" s="47"/>
      <c r="P1278" t="str">
        <f t="shared" si="99"/>
        <v>MDF-Man-1235/15</v>
      </c>
      <c r="R1278" s="178">
        <v>59.342872309200004</v>
      </c>
      <c r="T1278" s="62" t="s">
        <v>5736</v>
      </c>
    </row>
    <row r="1279" spans="1:20" ht="27" customHeight="1">
      <c r="A1279" s="207" t="s">
        <v>2042</v>
      </c>
      <c r="B1279" s="13" t="str">
        <f t="shared" si="104"/>
        <v>MDF-Man-1236/15</v>
      </c>
      <c r="C1279" s="12" t="str">
        <f t="shared" si="105"/>
        <v>14.001.000021.SEI -PINI</v>
      </c>
      <c r="D1279" s="17" t="s">
        <v>1123</v>
      </c>
      <c r="E1279" s="16" t="s">
        <v>16</v>
      </c>
      <c r="F1279" s="110">
        <v>41</v>
      </c>
      <c r="G1279" s="12"/>
      <c r="H1279" s="254"/>
      <c r="I1279" s="90">
        <f t="shared" si="106"/>
        <v>0</v>
      </c>
      <c r="J1279" s="90">
        <v>76.260000000000005</v>
      </c>
      <c r="K1279" s="227" t="e">
        <f>VLOOKUP(D1279,#REF!,2,FALSE)</f>
        <v>#REF!</v>
      </c>
      <c r="L1279" s="47"/>
      <c r="M1279" s="33" t="s">
        <v>7995</v>
      </c>
      <c r="N1279" s="47" t="str">
        <f t="shared" si="98"/>
        <v>14.001.000021.SEI -PINI</v>
      </c>
      <c r="O1279" s="47"/>
      <c r="P1279" t="str">
        <f t="shared" si="99"/>
        <v>MDF-Man-1236/15</v>
      </c>
      <c r="R1279" s="178">
        <v>60.598001399099999</v>
      </c>
      <c r="T1279" s="62" t="s">
        <v>5737</v>
      </c>
    </row>
    <row r="1280" spans="1:20" ht="27" customHeight="1">
      <c r="A1280" s="207" t="s">
        <v>3439</v>
      </c>
      <c r="B1280" s="13" t="str">
        <f t="shared" si="104"/>
        <v>MDF-Man-1237/15</v>
      </c>
      <c r="C1280" s="12" t="str">
        <f t="shared" si="105"/>
        <v>14.001.000022.SEI -PINI</v>
      </c>
      <c r="D1280" s="17" t="s">
        <v>1124</v>
      </c>
      <c r="E1280" s="16" t="s">
        <v>16</v>
      </c>
      <c r="F1280" s="110">
        <v>41</v>
      </c>
      <c r="G1280" s="12"/>
      <c r="H1280" s="254"/>
      <c r="I1280" s="90">
        <f t="shared" si="106"/>
        <v>0</v>
      </c>
      <c r="J1280" s="90">
        <v>86.25</v>
      </c>
      <c r="K1280" s="227" t="e">
        <f>VLOOKUP(D1280,#REF!,2,FALSE)</f>
        <v>#REF!</v>
      </c>
      <c r="L1280" s="47"/>
      <c r="M1280" s="33" t="s">
        <v>7996</v>
      </c>
      <c r="N1280" s="47" t="str">
        <f t="shared" si="98"/>
        <v>14.001.000022.SEI -PINI</v>
      </c>
      <c r="O1280" s="47"/>
      <c r="P1280" t="str">
        <f t="shared" si="99"/>
        <v>MDF-Man-1237/15</v>
      </c>
      <c r="R1280" s="178">
        <v>68.538892360450006</v>
      </c>
      <c r="T1280" s="62" t="s">
        <v>5738</v>
      </c>
    </row>
    <row r="1281" spans="1:20" ht="27" customHeight="1">
      <c r="A1281" s="207" t="s">
        <v>3440</v>
      </c>
      <c r="B1281" s="13" t="str">
        <f t="shared" si="104"/>
        <v>MDF-Man-1238/15</v>
      </c>
      <c r="C1281" s="12" t="str">
        <f t="shared" si="105"/>
        <v>14.001.000023.SEI -PINI</v>
      </c>
      <c r="D1281" s="17" t="s">
        <v>1125</v>
      </c>
      <c r="E1281" s="16" t="s">
        <v>1</v>
      </c>
      <c r="F1281" s="110">
        <v>13</v>
      </c>
      <c r="G1281" s="12"/>
      <c r="H1281" s="254"/>
      <c r="I1281" s="90">
        <f t="shared" si="106"/>
        <v>0</v>
      </c>
      <c r="J1281" s="90">
        <v>47.59</v>
      </c>
      <c r="K1281" s="227" t="e">
        <f>VLOOKUP(D1281,#REF!,2,FALSE)</f>
        <v>#REF!</v>
      </c>
      <c r="L1281" s="47"/>
      <c r="M1281" s="33" t="s">
        <v>7997</v>
      </c>
      <c r="N1281" s="47" t="str">
        <f t="shared" si="98"/>
        <v>14.001.000023.SEI -PINI</v>
      </c>
      <c r="O1281" s="47"/>
      <c r="P1281" t="str">
        <f t="shared" si="99"/>
        <v>MDF-Man-1238/15</v>
      </c>
      <c r="R1281" s="178">
        <v>37.819554314919998</v>
      </c>
      <c r="T1281" s="62" t="s">
        <v>5739</v>
      </c>
    </row>
    <row r="1282" spans="1:20" ht="27" customHeight="1">
      <c r="A1282" s="207" t="s">
        <v>3441</v>
      </c>
      <c r="B1282" s="13" t="str">
        <f t="shared" si="104"/>
        <v>MDF-Man-1239/15</v>
      </c>
      <c r="C1282" s="12" t="str">
        <f t="shared" si="105"/>
        <v>14.001.000024.SEI -PINI</v>
      </c>
      <c r="D1282" s="17" t="s">
        <v>1126</v>
      </c>
      <c r="E1282" s="16" t="s">
        <v>1</v>
      </c>
      <c r="F1282" s="110">
        <v>13</v>
      </c>
      <c r="G1282" s="12"/>
      <c r="H1282" s="254"/>
      <c r="I1282" s="90">
        <f t="shared" si="106"/>
        <v>0</v>
      </c>
      <c r="J1282" s="90">
        <v>210.16</v>
      </c>
      <c r="K1282" s="227" t="e">
        <f>VLOOKUP(D1282,#REF!,2,FALSE)</f>
        <v>#REF!</v>
      </c>
      <c r="L1282" s="47"/>
      <c r="M1282" s="33" t="s">
        <v>7998</v>
      </c>
      <c r="N1282" s="47" t="str">
        <f t="shared" si="98"/>
        <v>14.001.000024.SEI -PINI</v>
      </c>
      <c r="O1282" s="47"/>
      <c r="P1282" t="str">
        <f t="shared" ref="P1282:P1345" si="107">T1282&amp;"/15"</f>
        <v>MDF-Man-1239/15</v>
      </c>
      <c r="R1282" s="178">
        <v>167.00384659155998</v>
      </c>
      <c r="T1282" s="62" t="s">
        <v>5740</v>
      </c>
    </row>
    <row r="1283" spans="1:20" ht="27" customHeight="1">
      <c r="A1283" s="207" t="s">
        <v>3442</v>
      </c>
      <c r="B1283" s="13" t="str">
        <f t="shared" si="104"/>
        <v>MDF-Man-1240/15</v>
      </c>
      <c r="C1283" s="12" t="str">
        <f t="shared" si="105"/>
        <v>14.001.000025.SEI -PINI</v>
      </c>
      <c r="D1283" s="17" t="s">
        <v>1127</v>
      </c>
      <c r="E1283" s="16" t="s">
        <v>16</v>
      </c>
      <c r="F1283" s="110">
        <v>33</v>
      </c>
      <c r="G1283" s="12"/>
      <c r="H1283" s="254"/>
      <c r="I1283" s="90">
        <f t="shared" si="106"/>
        <v>0</v>
      </c>
      <c r="J1283" s="90">
        <v>112.93</v>
      </c>
      <c r="K1283" s="227" t="e">
        <f>VLOOKUP(D1283,#REF!,2,FALSE)</f>
        <v>#REF!</v>
      </c>
      <c r="L1283" s="47"/>
      <c r="M1283" s="33" t="s">
        <v>7999</v>
      </c>
      <c r="N1283" s="47" t="str">
        <f t="shared" si="98"/>
        <v>14.001.000025.SEI -PINI</v>
      </c>
      <c r="O1283" s="47"/>
      <c r="P1283" t="str">
        <f t="shared" si="107"/>
        <v>MDF-Man-1240/15</v>
      </c>
      <c r="R1283" s="178">
        <v>89.741235069999988</v>
      </c>
      <c r="T1283" s="62" t="s">
        <v>5741</v>
      </c>
    </row>
    <row r="1284" spans="1:20" ht="27" customHeight="1">
      <c r="A1284" s="207" t="s">
        <v>3443</v>
      </c>
      <c r="B1284" s="13" t="str">
        <f t="shared" si="104"/>
        <v>MDF-Man-1241/15</v>
      </c>
      <c r="C1284" s="12" t="str">
        <f t="shared" si="105"/>
        <v>14.001.000026.SEI -PINI</v>
      </c>
      <c r="D1284" s="17" t="s">
        <v>1128</v>
      </c>
      <c r="E1284" s="16" t="s">
        <v>1</v>
      </c>
      <c r="F1284" s="110">
        <v>51</v>
      </c>
      <c r="G1284" s="12"/>
      <c r="H1284" s="254"/>
      <c r="I1284" s="90">
        <f t="shared" si="106"/>
        <v>0</v>
      </c>
      <c r="J1284" s="90">
        <v>46.53</v>
      </c>
      <c r="K1284" s="227" t="e">
        <f>VLOOKUP(D1284,#REF!,2,FALSE)</f>
        <v>#REF!</v>
      </c>
      <c r="L1284" s="47"/>
      <c r="M1284" s="33" t="s">
        <v>8000</v>
      </c>
      <c r="N1284" s="47" t="str">
        <f t="shared" si="98"/>
        <v>14.001.000026.SEI -PINI</v>
      </c>
      <c r="O1284" s="47"/>
      <c r="P1284" t="str">
        <f t="shared" si="107"/>
        <v>MDF-Man-1241/15</v>
      </c>
      <c r="R1284" s="178">
        <v>36.9758748</v>
      </c>
      <c r="T1284" s="62" t="s">
        <v>5742</v>
      </c>
    </row>
    <row r="1285" spans="1:20" ht="27" customHeight="1">
      <c r="A1285" s="207" t="s">
        <v>2043</v>
      </c>
      <c r="B1285" s="13" t="str">
        <f t="shared" si="104"/>
        <v>MDF-Man-1242/15</v>
      </c>
      <c r="C1285" s="12" t="str">
        <f t="shared" si="105"/>
        <v>14.001.000027.SEI -PINI</v>
      </c>
      <c r="D1285" s="17" t="s">
        <v>1129</v>
      </c>
      <c r="E1285" s="16" t="s">
        <v>1</v>
      </c>
      <c r="F1285" s="110">
        <v>50</v>
      </c>
      <c r="G1285" s="12"/>
      <c r="H1285" s="254"/>
      <c r="I1285" s="90">
        <f t="shared" si="106"/>
        <v>0</v>
      </c>
      <c r="J1285" s="90">
        <v>46.51</v>
      </c>
      <c r="K1285" s="227" t="e">
        <f>VLOOKUP(D1285,#REF!,2,FALSE)</f>
        <v>#REF!</v>
      </c>
      <c r="L1285" s="47"/>
      <c r="M1285" s="33" t="s">
        <v>8001</v>
      </c>
      <c r="N1285" s="47" t="str">
        <f t="shared" si="98"/>
        <v>14.001.000027.SEI -PINI</v>
      </c>
      <c r="O1285" s="47"/>
      <c r="P1285" t="str">
        <f t="shared" si="107"/>
        <v>MDF-Man-1242/15</v>
      </c>
      <c r="R1285" s="178">
        <v>36.955874799999997</v>
      </c>
      <c r="T1285" s="62" t="s">
        <v>5743</v>
      </c>
    </row>
    <row r="1286" spans="1:20" ht="27" customHeight="1">
      <c r="A1286" s="207" t="s">
        <v>2044</v>
      </c>
      <c r="B1286" s="13" t="str">
        <f t="shared" si="104"/>
        <v>MDF-Man-1243/15</v>
      </c>
      <c r="C1286" s="12" t="str">
        <f t="shared" si="105"/>
        <v>14.001.000028.SEI -PINI</v>
      </c>
      <c r="D1286" s="17" t="s">
        <v>1130</v>
      </c>
      <c r="E1286" s="16" t="s">
        <v>1</v>
      </c>
      <c r="F1286" s="110">
        <v>50</v>
      </c>
      <c r="G1286" s="12"/>
      <c r="H1286" s="254"/>
      <c r="I1286" s="90">
        <f t="shared" si="106"/>
        <v>0</v>
      </c>
      <c r="J1286" s="90">
        <v>48.94</v>
      </c>
      <c r="K1286" s="227" t="e">
        <f>VLOOKUP(D1286,#REF!,2,FALSE)</f>
        <v>#REF!</v>
      </c>
      <c r="L1286" s="47"/>
      <c r="M1286" s="33" t="s">
        <v>8002</v>
      </c>
      <c r="N1286" s="47" t="str">
        <f t="shared" ref="N1286:N1349" si="108">M1286&amp;" -PINI"</f>
        <v>14.001.000028.SEI -PINI</v>
      </c>
      <c r="O1286" s="47"/>
      <c r="P1286" t="str">
        <f t="shared" si="107"/>
        <v>MDF-Man-1243/15</v>
      </c>
      <c r="R1286" s="178">
        <v>38.891960000000005</v>
      </c>
      <c r="T1286" s="62" t="s">
        <v>5744</v>
      </c>
    </row>
    <row r="1287" spans="1:20" ht="27" customHeight="1">
      <c r="A1287" s="207" t="s">
        <v>2045</v>
      </c>
      <c r="B1287" s="13" t="str">
        <f t="shared" si="104"/>
        <v>MDF-Man-1244/15</v>
      </c>
      <c r="C1287" s="12" t="str">
        <f t="shared" si="105"/>
        <v>14.002.000016.SEI -PINI</v>
      </c>
      <c r="D1287" s="17" t="s">
        <v>1131</v>
      </c>
      <c r="E1287" s="16" t="s">
        <v>1</v>
      </c>
      <c r="F1287" s="110">
        <v>36</v>
      </c>
      <c r="G1287" s="12"/>
      <c r="H1287" s="254"/>
      <c r="I1287" s="90">
        <f t="shared" si="106"/>
        <v>0</v>
      </c>
      <c r="J1287" s="90">
        <v>43.41</v>
      </c>
      <c r="K1287" s="227" t="e">
        <f>VLOOKUP(D1287,#REF!,2,FALSE)</f>
        <v>#REF!</v>
      </c>
      <c r="L1287" s="47"/>
      <c r="M1287" s="33" t="s">
        <v>8003</v>
      </c>
      <c r="N1287" s="47" t="str">
        <f t="shared" si="108"/>
        <v>14.002.000016.SEI -PINI</v>
      </c>
      <c r="O1287" s="47"/>
      <c r="P1287" t="str">
        <f t="shared" si="107"/>
        <v>MDF-Man-1244/15</v>
      </c>
      <c r="R1287" s="178">
        <v>34.493121742100001</v>
      </c>
      <c r="T1287" s="62" t="s">
        <v>5745</v>
      </c>
    </row>
    <row r="1288" spans="1:20" ht="27" customHeight="1">
      <c r="A1288" s="207" t="s">
        <v>2046</v>
      </c>
      <c r="B1288" s="13" t="str">
        <f t="shared" si="104"/>
        <v>MDF-Man-1245/15</v>
      </c>
      <c r="C1288" s="12" t="str">
        <f t="shared" si="105"/>
        <v>14.002.000017.SEI -PINI</v>
      </c>
      <c r="D1288" s="17" t="s">
        <v>1132</v>
      </c>
      <c r="E1288" s="16" t="s">
        <v>1</v>
      </c>
      <c r="F1288" s="110">
        <v>36</v>
      </c>
      <c r="G1288" s="12"/>
      <c r="H1288" s="254"/>
      <c r="I1288" s="90">
        <f t="shared" si="106"/>
        <v>0</v>
      </c>
      <c r="J1288" s="90">
        <v>61.2</v>
      </c>
      <c r="K1288" s="227" t="e">
        <f>VLOOKUP(D1288,#REF!,2,FALSE)</f>
        <v>#REF!</v>
      </c>
      <c r="L1288" s="47"/>
      <c r="M1288" s="33" t="s">
        <v>8004</v>
      </c>
      <c r="N1288" s="47" t="str">
        <f t="shared" si="108"/>
        <v>14.002.000017.SEI -PINI</v>
      </c>
      <c r="O1288" s="47"/>
      <c r="P1288" t="str">
        <f t="shared" si="107"/>
        <v>MDF-Man-1245/15</v>
      </c>
      <c r="R1288" s="178">
        <v>48.631307129860005</v>
      </c>
      <c r="T1288" s="62" t="s">
        <v>5746</v>
      </c>
    </row>
    <row r="1289" spans="1:20" ht="27" customHeight="1">
      <c r="A1289" s="207" t="s">
        <v>2047</v>
      </c>
      <c r="B1289" s="13" t="str">
        <f t="shared" si="104"/>
        <v>MDF-Man-1246/15</v>
      </c>
      <c r="C1289" s="12" t="str">
        <f t="shared" si="105"/>
        <v>14.002.000018.SEI -PINI</v>
      </c>
      <c r="D1289" s="17" t="s">
        <v>1133</v>
      </c>
      <c r="E1289" s="16" t="s">
        <v>1</v>
      </c>
      <c r="F1289" s="110">
        <v>30</v>
      </c>
      <c r="G1289" s="12"/>
      <c r="H1289" s="254"/>
      <c r="I1289" s="90">
        <f t="shared" si="106"/>
        <v>0</v>
      </c>
      <c r="J1289" s="90">
        <v>113.23</v>
      </c>
      <c r="K1289" s="227" t="e">
        <f>VLOOKUP(D1289,#REF!,2,FALSE)</f>
        <v>#REF!</v>
      </c>
      <c r="L1289" s="47"/>
      <c r="M1289" s="33" t="s">
        <v>8005</v>
      </c>
      <c r="N1289" s="47" t="str">
        <f t="shared" si="108"/>
        <v>14.002.000018.SEI -PINI</v>
      </c>
      <c r="O1289" s="47"/>
      <c r="P1289" t="str">
        <f t="shared" si="107"/>
        <v>MDF-Man-1246/15</v>
      </c>
      <c r="R1289" s="178">
        <v>89.975841134550009</v>
      </c>
      <c r="T1289" s="62" t="s">
        <v>5747</v>
      </c>
    </row>
    <row r="1290" spans="1:20" ht="27" customHeight="1">
      <c r="A1290" s="207" t="s">
        <v>2048</v>
      </c>
      <c r="B1290" s="13" t="str">
        <f t="shared" si="104"/>
        <v>MDF-Man-1247/15</v>
      </c>
      <c r="C1290" s="12" t="str">
        <f t="shared" si="105"/>
        <v>14.002.000019.SEI -PINI</v>
      </c>
      <c r="D1290" s="17" t="s">
        <v>1134</v>
      </c>
      <c r="E1290" s="16" t="s">
        <v>1</v>
      </c>
      <c r="F1290" s="110">
        <v>15</v>
      </c>
      <c r="G1290" s="12"/>
      <c r="H1290" s="254"/>
      <c r="I1290" s="90">
        <f t="shared" si="106"/>
        <v>0</v>
      </c>
      <c r="J1290" s="90">
        <v>47.84</v>
      </c>
      <c r="K1290" s="227" t="e">
        <f>VLOOKUP(D1290,#REF!,2,FALSE)</f>
        <v>#REF!</v>
      </c>
      <c r="L1290" s="47"/>
      <c r="M1290" s="33" t="s">
        <v>8006</v>
      </c>
      <c r="N1290" s="47" t="str">
        <f t="shared" si="108"/>
        <v>14.002.000019.SEI -PINI</v>
      </c>
      <c r="O1290" s="47"/>
      <c r="P1290" t="str">
        <f t="shared" si="107"/>
        <v>MDF-Man-1247/15</v>
      </c>
      <c r="R1290" s="178">
        <v>38.016275423400003</v>
      </c>
      <c r="T1290" s="62" t="s">
        <v>5748</v>
      </c>
    </row>
    <row r="1291" spans="1:20" ht="27" customHeight="1">
      <c r="A1291" s="207" t="s">
        <v>2049</v>
      </c>
      <c r="B1291" s="13" t="str">
        <f t="shared" si="104"/>
        <v>MDF-Man-1248/15</v>
      </c>
      <c r="C1291" s="12" t="str">
        <f t="shared" si="105"/>
        <v>14.002.000020.SEI -PINI</v>
      </c>
      <c r="D1291" s="17" t="s">
        <v>1135</v>
      </c>
      <c r="E1291" s="16" t="s">
        <v>1</v>
      </c>
      <c r="F1291" s="110">
        <v>12</v>
      </c>
      <c r="G1291" s="12"/>
      <c r="H1291" s="254"/>
      <c r="I1291" s="90">
        <f t="shared" si="106"/>
        <v>0</v>
      </c>
      <c r="J1291" s="90">
        <v>121.21</v>
      </c>
      <c r="K1291" s="227" t="e">
        <f>VLOOKUP(D1291,#REF!,2,FALSE)</f>
        <v>#REF!</v>
      </c>
      <c r="L1291" s="47"/>
      <c r="M1291" s="33" t="s">
        <v>8007</v>
      </c>
      <c r="N1291" s="47" t="str">
        <f t="shared" si="108"/>
        <v>14.002.000020.SEI -PINI</v>
      </c>
      <c r="O1291" s="47"/>
      <c r="P1291" t="str">
        <f t="shared" si="107"/>
        <v>MDF-Man-1248/15</v>
      </c>
      <c r="R1291" s="178">
        <v>96.323905412320002</v>
      </c>
      <c r="T1291" s="62" t="s">
        <v>5749</v>
      </c>
    </row>
    <row r="1292" spans="1:20" ht="27" customHeight="1">
      <c r="A1292" s="207" t="s">
        <v>2050</v>
      </c>
      <c r="B1292" s="13" t="str">
        <f t="shared" si="104"/>
        <v>MDF-Man-1249/15</v>
      </c>
      <c r="C1292" s="12" t="str">
        <f t="shared" si="105"/>
        <v>14.002.000021.SEI -PINI</v>
      </c>
      <c r="D1292" s="17" t="s">
        <v>1136</v>
      </c>
      <c r="E1292" s="16" t="s">
        <v>1</v>
      </c>
      <c r="F1292" s="110">
        <v>13</v>
      </c>
      <c r="G1292" s="12"/>
      <c r="H1292" s="254"/>
      <c r="I1292" s="90">
        <f t="shared" si="106"/>
        <v>0</v>
      </c>
      <c r="J1292" s="90">
        <v>100.43</v>
      </c>
      <c r="K1292" s="227" t="e">
        <f>VLOOKUP(D1292,#REF!,2,FALSE)</f>
        <v>#REF!</v>
      </c>
      <c r="L1292" s="47"/>
      <c r="M1292" s="33" t="s">
        <v>8008</v>
      </c>
      <c r="N1292" s="47" t="str">
        <f t="shared" si="108"/>
        <v>14.002.000021.SEI -PINI</v>
      </c>
      <c r="O1292" s="47"/>
      <c r="P1292" t="str">
        <f t="shared" si="107"/>
        <v>MDF-Man-1249/15</v>
      </c>
      <c r="R1292" s="178">
        <v>79.811510877719996</v>
      </c>
      <c r="T1292" s="62" t="s">
        <v>5750</v>
      </c>
    </row>
    <row r="1293" spans="1:20" ht="27" customHeight="1">
      <c r="A1293" s="207" t="s">
        <v>2051</v>
      </c>
      <c r="B1293" s="13" t="str">
        <f t="shared" si="104"/>
        <v>MDF-Man-1250/15</v>
      </c>
      <c r="C1293" s="12" t="str">
        <f t="shared" si="105"/>
        <v>14.002.000022.SEI -PINI</v>
      </c>
      <c r="D1293" s="17" t="s">
        <v>1137</v>
      </c>
      <c r="E1293" s="16" t="s">
        <v>1</v>
      </c>
      <c r="F1293" s="110">
        <v>15</v>
      </c>
      <c r="G1293" s="12"/>
      <c r="H1293" s="254"/>
      <c r="I1293" s="90">
        <f t="shared" si="106"/>
        <v>0</v>
      </c>
      <c r="J1293" s="90">
        <v>159.34</v>
      </c>
      <c r="K1293" s="227" t="e">
        <f>VLOOKUP(D1293,#REF!,2,FALSE)</f>
        <v>#REF!</v>
      </c>
      <c r="L1293" s="47"/>
      <c r="M1293" s="33" t="s">
        <v>8009</v>
      </c>
      <c r="N1293" s="47" t="str">
        <f t="shared" si="108"/>
        <v>14.002.000022.SEI -PINI</v>
      </c>
      <c r="O1293" s="47"/>
      <c r="P1293" t="str">
        <f t="shared" si="107"/>
        <v>MDF-Man-1250/15</v>
      </c>
      <c r="R1293" s="178">
        <v>126.62223054352</v>
      </c>
      <c r="T1293" s="62" t="s">
        <v>5751</v>
      </c>
    </row>
    <row r="1294" spans="1:20" ht="27" customHeight="1">
      <c r="A1294" s="207" t="s">
        <v>2052</v>
      </c>
      <c r="B1294" s="13" t="str">
        <f t="shared" si="104"/>
        <v>MDF-Man-1251/15</v>
      </c>
      <c r="C1294" s="12" t="str">
        <f t="shared" si="105"/>
        <v>14.002.000023.SEI -PINI</v>
      </c>
      <c r="D1294" s="17" t="s">
        <v>1138</v>
      </c>
      <c r="E1294" s="16" t="s">
        <v>1</v>
      </c>
      <c r="F1294" s="110">
        <v>15</v>
      </c>
      <c r="G1294" s="12"/>
      <c r="H1294" s="254"/>
      <c r="I1294" s="90">
        <f t="shared" si="106"/>
        <v>0</v>
      </c>
      <c r="J1294" s="90">
        <v>163.26</v>
      </c>
      <c r="K1294" s="227" t="e">
        <f>VLOOKUP(D1294,#REF!,2,FALSE)</f>
        <v>#REF!</v>
      </c>
      <c r="L1294" s="47"/>
      <c r="M1294" s="33" t="s">
        <v>8010</v>
      </c>
      <c r="N1294" s="47" t="str">
        <f t="shared" si="108"/>
        <v>14.002.000023.SEI -PINI</v>
      </c>
      <c r="O1294" s="47"/>
      <c r="P1294" t="str">
        <f t="shared" si="107"/>
        <v>MDF-Man-1251/15</v>
      </c>
      <c r="R1294" s="178">
        <v>129.73532931259999</v>
      </c>
      <c r="T1294" s="62" t="s">
        <v>5752</v>
      </c>
    </row>
    <row r="1295" spans="1:20" ht="27" customHeight="1">
      <c r="A1295" s="207" t="s">
        <v>2053</v>
      </c>
      <c r="B1295" s="13" t="str">
        <f t="shared" si="104"/>
        <v>MDF-Man-1252/15</v>
      </c>
      <c r="C1295" s="12" t="str">
        <f t="shared" si="105"/>
        <v>14.002.000024.SEI -PINI</v>
      </c>
      <c r="D1295" s="17" t="s">
        <v>1139</v>
      </c>
      <c r="E1295" s="16" t="s">
        <v>1</v>
      </c>
      <c r="F1295" s="110">
        <v>12</v>
      </c>
      <c r="G1295" s="12"/>
      <c r="H1295" s="254"/>
      <c r="I1295" s="90">
        <f t="shared" si="106"/>
        <v>0</v>
      </c>
      <c r="J1295" s="90">
        <v>80.849999999999994</v>
      </c>
      <c r="K1295" s="227" t="e">
        <f>VLOOKUP(D1295,#REF!,2,FALSE)</f>
        <v>#REF!</v>
      </c>
      <c r="L1295" s="47"/>
      <c r="M1295" s="33" t="s">
        <v>8011</v>
      </c>
      <c r="N1295" s="47" t="str">
        <f t="shared" si="108"/>
        <v>14.002.000024.SEI -PINI</v>
      </c>
      <c r="O1295" s="47"/>
      <c r="P1295" t="str">
        <f t="shared" si="107"/>
        <v>MDF-Man-1252/15</v>
      </c>
      <c r="R1295" s="178">
        <v>64.245565710299999</v>
      </c>
      <c r="T1295" s="62" t="s">
        <v>5753</v>
      </c>
    </row>
    <row r="1296" spans="1:20" ht="27" customHeight="1">
      <c r="A1296" s="207" t="s">
        <v>2054</v>
      </c>
      <c r="B1296" s="13" t="str">
        <f t="shared" si="104"/>
        <v>MDF-Man-1253/15</v>
      </c>
      <c r="C1296" s="12" t="str">
        <f t="shared" si="105"/>
        <v>14.002.000025.SEI -PINI</v>
      </c>
      <c r="D1296" s="17" t="s">
        <v>1140</v>
      </c>
      <c r="E1296" s="16" t="s">
        <v>1</v>
      </c>
      <c r="F1296" s="110">
        <v>14</v>
      </c>
      <c r="G1296" s="12"/>
      <c r="H1296" s="254"/>
      <c r="I1296" s="90">
        <f t="shared" si="106"/>
        <v>0</v>
      </c>
      <c r="J1296" s="90">
        <v>98.47</v>
      </c>
      <c r="K1296" s="227" t="e">
        <f>VLOOKUP(D1296,#REF!,2,FALSE)</f>
        <v>#REF!</v>
      </c>
      <c r="L1296" s="47"/>
      <c r="M1296" s="33" t="s">
        <v>8012</v>
      </c>
      <c r="N1296" s="47" t="str">
        <f t="shared" si="108"/>
        <v>14.002.000025.SEI -PINI</v>
      </c>
      <c r="O1296" s="47"/>
      <c r="P1296" t="str">
        <f t="shared" si="107"/>
        <v>MDF-Man-1253/15</v>
      </c>
      <c r="R1296" s="178">
        <v>78.253643701559994</v>
      </c>
      <c r="T1296" s="62" t="s">
        <v>5754</v>
      </c>
    </row>
    <row r="1297" spans="1:20" ht="27" customHeight="1">
      <c r="A1297" s="207" t="s">
        <v>2055</v>
      </c>
      <c r="B1297" s="13" t="str">
        <f t="shared" si="104"/>
        <v>MDF-Man-1254/15</v>
      </c>
      <c r="C1297" s="12" t="str">
        <f t="shared" si="105"/>
        <v>14.002.000026.SEI -PINI</v>
      </c>
      <c r="D1297" s="17" t="s">
        <v>1141</v>
      </c>
      <c r="E1297" s="16" t="s">
        <v>1</v>
      </c>
      <c r="F1297" s="110">
        <v>14</v>
      </c>
      <c r="G1297" s="12"/>
      <c r="H1297" s="254"/>
      <c r="I1297" s="90">
        <f t="shared" si="106"/>
        <v>0</v>
      </c>
      <c r="J1297" s="90">
        <v>112.91</v>
      </c>
      <c r="K1297" s="227" t="e">
        <f>VLOOKUP(D1297,#REF!,2,FALSE)</f>
        <v>#REF!</v>
      </c>
      <c r="L1297" s="47"/>
      <c r="M1297" s="33" t="s">
        <v>8013</v>
      </c>
      <c r="N1297" s="47" t="str">
        <f t="shared" si="108"/>
        <v>14.002.000026.SEI -PINI</v>
      </c>
      <c r="O1297" s="47"/>
      <c r="P1297" t="str">
        <f t="shared" si="107"/>
        <v>MDF-Man-1254/15</v>
      </c>
      <c r="R1297" s="178">
        <v>89.728068616279998</v>
      </c>
      <c r="T1297" s="62" t="s">
        <v>5755</v>
      </c>
    </row>
    <row r="1298" spans="1:20" ht="27" customHeight="1">
      <c r="A1298" s="207" t="s">
        <v>2056</v>
      </c>
      <c r="B1298" s="13" t="str">
        <f t="shared" si="104"/>
        <v>MDF-Man-1255/15</v>
      </c>
      <c r="C1298" s="12" t="str">
        <f t="shared" si="105"/>
        <v>14.002.000027.SEI -PINI</v>
      </c>
      <c r="D1298" s="17" t="s">
        <v>1142</v>
      </c>
      <c r="E1298" s="16" t="s">
        <v>1</v>
      </c>
      <c r="F1298" s="110">
        <v>14</v>
      </c>
      <c r="G1298" s="12"/>
      <c r="H1298" s="254"/>
      <c r="I1298" s="90">
        <f t="shared" si="106"/>
        <v>0</v>
      </c>
      <c r="J1298" s="90">
        <v>207.23</v>
      </c>
      <c r="K1298" s="227" t="e">
        <f>VLOOKUP(D1298,#REF!,2,FALSE)</f>
        <v>#REF!</v>
      </c>
      <c r="L1298" s="47"/>
      <c r="M1298" s="33" t="s">
        <v>8014</v>
      </c>
      <c r="N1298" s="47" t="str">
        <f t="shared" si="108"/>
        <v>14.002.000027.SEI -PINI</v>
      </c>
      <c r="O1298" s="47"/>
      <c r="P1298" t="str">
        <f t="shared" si="107"/>
        <v>MDF-Man-1255/15</v>
      </c>
      <c r="R1298" s="178">
        <v>164.67901793344001</v>
      </c>
      <c r="T1298" s="62" t="s">
        <v>5756</v>
      </c>
    </row>
    <row r="1299" spans="1:20" ht="27" customHeight="1">
      <c r="A1299" s="207" t="s">
        <v>2057</v>
      </c>
      <c r="B1299" s="13" t="str">
        <f t="shared" si="104"/>
        <v>MDF-Man-1256/15</v>
      </c>
      <c r="C1299" s="12" t="str">
        <f t="shared" si="105"/>
        <v>14.002.000028.SEI -PINI</v>
      </c>
      <c r="D1299" s="17" t="s">
        <v>1143</v>
      </c>
      <c r="E1299" s="16" t="s">
        <v>1</v>
      </c>
      <c r="F1299" s="110">
        <v>14</v>
      </c>
      <c r="G1299" s="12"/>
      <c r="H1299" s="254"/>
      <c r="I1299" s="90">
        <f t="shared" si="106"/>
        <v>0</v>
      </c>
      <c r="J1299" s="90">
        <v>93.1</v>
      </c>
      <c r="K1299" s="227" t="e">
        <f>VLOOKUP(D1299,#REF!,2,FALSE)</f>
        <v>#REF!</v>
      </c>
      <c r="L1299" s="47"/>
      <c r="M1299" s="33" t="s">
        <v>8015</v>
      </c>
      <c r="N1299" s="47" t="str">
        <f t="shared" si="108"/>
        <v>14.002.000028.SEI -PINI</v>
      </c>
      <c r="O1299" s="47"/>
      <c r="P1299" t="str">
        <f t="shared" si="107"/>
        <v>MDF-Man-1256/15</v>
      </c>
      <c r="R1299" s="178">
        <v>73.983643701560013</v>
      </c>
      <c r="T1299" s="62" t="s">
        <v>5757</v>
      </c>
    </row>
    <row r="1300" spans="1:20" ht="27" customHeight="1">
      <c r="A1300" s="207" t="s">
        <v>2058</v>
      </c>
      <c r="B1300" s="13" t="str">
        <f t="shared" si="104"/>
        <v>MDF-Man-1257/15</v>
      </c>
      <c r="C1300" s="12" t="str">
        <f t="shared" si="105"/>
        <v>14.002.000029.SEI -PINI</v>
      </c>
      <c r="D1300" s="17" t="s">
        <v>1144</v>
      </c>
      <c r="E1300" s="16" t="s">
        <v>1</v>
      </c>
      <c r="F1300" s="110">
        <v>15</v>
      </c>
      <c r="G1300" s="12"/>
      <c r="H1300" s="254"/>
      <c r="I1300" s="90">
        <f t="shared" si="106"/>
        <v>0</v>
      </c>
      <c r="J1300" s="90">
        <v>147.49</v>
      </c>
      <c r="K1300" s="227" t="e">
        <f>VLOOKUP(D1300,#REF!,2,FALSE)</f>
        <v>#REF!</v>
      </c>
      <c r="L1300" s="47"/>
      <c r="M1300" s="33" t="s">
        <v>8016</v>
      </c>
      <c r="N1300" s="47" t="str">
        <f t="shared" si="108"/>
        <v>14.002.000029.SEI -PINI</v>
      </c>
      <c r="O1300" s="47"/>
      <c r="P1300" t="str">
        <f t="shared" si="107"/>
        <v>MDF-Man-1257/15</v>
      </c>
      <c r="R1300" s="178">
        <v>117.20336336</v>
      </c>
      <c r="T1300" s="62" t="s">
        <v>5758</v>
      </c>
    </row>
    <row r="1301" spans="1:20" ht="27" customHeight="1">
      <c r="A1301" s="207" t="s">
        <v>2059</v>
      </c>
      <c r="B1301" s="13" t="str">
        <f t="shared" si="104"/>
        <v>MDF-Man-1258/15</v>
      </c>
      <c r="C1301" s="12" t="str">
        <f t="shared" si="105"/>
        <v>14.002.000030.SEI -PINI</v>
      </c>
      <c r="D1301" s="17" t="s">
        <v>1145</v>
      </c>
      <c r="E1301" s="16" t="s">
        <v>1</v>
      </c>
      <c r="F1301" s="110">
        <v>15</v>
      </c>
      <c r="G1301" s="12"/>
      <c r="H1301" s="254"/>
      <c r="I1301" s="90">
        <f t="shared" si="106"/>
        <v>0</v>
      </c>
      <c r="J1301" s="90">
        <v>154.03</v>
      </c>
      <c r="K1301" s="227" t="e">
        <f>VLOOKUP(D1301,#REF!,2,FALSE)</f>
        <v>#REF!</v>
      </c>
      <c r="L1301" s="47"/>
      <c r="M1301" s="33" t="s">
        <v>8017</v>
      </c>
      <c r="N1301" s="47" t="str">
        <f t="shared" si="108"/>
        <v>14.002.000030.SEI -PINI</v>
      </c>
      <c r="O1301" s="47"/>
      <c r="P1301" t="str">
        <f t="shared" si="107"/>
        <v>MDF-Man-1258/15</v>
      </c>
      <c r="R1301" s="178">
        <v>122.40336336</v>
      </c>
      <c r="T1301" s="62" t="s">
        <v>5759</v>
      </c>
    </row>
    <row r="1302" spans="1:20" ht="27" customHeight="1">
      <c r="A1302" s="207" t="s">
        <v>2060</v>
      </c>
      <c r="B1302" s="13" t="str">
        <f t="shared" si="104"/>
        <v>MDF-Man-1259/15</v>
      </c>
      <c r="C1302" s="12" t="str">
        <f t="shared" si="105"/>
        <v>14.002.000031.SEI -PINI</v>
      </c>
      <c r="D1302" s="17" t="s">
        <v>1146</v>
      </c>
      <c r="E1302" s="16" t="s">
        <v>1</v>
      </c>
      <c r="F1302" s="110">
        <v>16</v>
      </c>
      <c r="G1302" s="12"/>
      <c r="H1302" s="254"/>
      <c r="I1302" s="90">
        <f t="shared" si="106"/>
        <v>0</v>
      </c>
      <c r="J1302" s="90">
        <v>131.87</v>
      </c>
      <c r="K1302" s="227" t="e">
        <f>VLOOKUP(D1302,#REF!,2,FALSE)</f>
        <v>#REF!</v>
      </c>
      <c r="L1302" s="47"/>
      <c r="M1302" s="33" t="s">
        <v>8018</v>
      </c>
      <c r="N1302" s="47" t="str">
        <f t="shared" si="108"/>
        <v>14.002.000031.SEI -PINI</v>
      </c>
      <c r="O1302" s="47"/>
      <c r="P1302" t="str">
        <f t="shared" si="107"/>
        <v>MDF-Man-1259/15</v>
      </c>
      <c r="R1302" s="178">
        <v>104.78806861628</v>
      </c>
      <c r="T1302" s="62" t="s">
        <v>5760</v>
      </c>
    </row>
    <row r="1303" spans="1:20" ht="27" customHeight="1">
      <c r="A1303" s="207" t="s">
        <v>2061</v>
      </c>
      <c r="B1303" s="13" t="str">
        <f t="shared" si="104"/>
        <v>MDF-Man-1260/15</v>
      </c>
      <c r="C1303" s="12" t="str">
        <f t="shared" si="105"/>
        <v>14.002.000032.SEI -PINI</v>
      </c>
      <c r="D1303" s="17" t="s">
        <v>1147</v>
      </c>
      <c r="E1303" s="16" t="s">
        <v>1</v>
      </c>
      <c r="F1303" s="110">
        <v>16</v>
      </c>
      <c r="G1303" s="12"/>
      <c r="H1303" s="254"/>
      <c r="I1303" s="90">
        <f t="shared" si="106"/>
        <v>0</v>
      </c>
      <c r="J1303" s="90">
        <v>170.69</v>
      </c>
      <c r="K1303" s="227" t="e">
        <f>VLOOKUP(D1303,#REF!,2,FALSE)</f>
        <v>#REF!</v>
      </c>
      <c r="L1303" s="47"/>
      <c r="M1303" s="33" t="s">
        <v>8019</v>
      </c>
      <c r="N1303" s="47" t="str">
        <f t="shared" si="108"/>
        <v>14.002.000032.SEI -PINI</v>
      </c>
      <c r="O1303" s="47"/>
      <c r="P1303" t="str">
        <f t="shared" si="107"/>
        <v>MDF-Man-1260/15</v>
      </c>
      <c r="R1303" s="178">
        <v>135.64044607215999</v>
      </c>
      <c r="T1303" s="62" t="s">
        <v>5761</v>
      </c>
    </row>
    <row r="1304" spans="1:20" ht="27" customHeight="1">
      <c r="A1304" s="207" t="s">
        <v>2062</v>
      </c>
      <c r="B1304" s="13" t="str">
        <f t="shared" si="104"/>
        <v>MDF-Man-1261/15</v>
      </c>
      <c r="C1304" s="12" t="str">
        <f t="shared" si="105"/>
        <v>14.002.000033.SEI -PINI</v>
      </c>
      <c r="D1304" s="17" t="s">
        <v>1148</v>
      </c>
      <c r="E1304" s="16" t="s">
        <v>1</v>
      </c>
      <c r="F1304" s="110">
        <v>12</v>
      </c>
      <c r="G1304" s="12"/>
      <c r="H1304" s="254"/>
      <c r="I1304" s="90">
        <f t="shared" si="106"/>
        <v>0</v>
      </c>
      <c r="J1304" s="90">
        <v>263.47000000000003</v>
      </c>
      <c r="K1304" s="227" t="e">
        <f>VLOOKUP(D1304,#REF!,2,FALSE)</f>
        <v>#REF!</v>
      </c>
      <c r="L1304" s="47"/>
      <c r="M1304" s="33" t="s">
        <v>8020</v>
      </c>
      <c r="N1304" s="47" t="str">
        <f t="shared" si="108"/>
        <v>14.002.000033.SEI -PINI</v>
      </c>
      <c r="O1304" s="47"/>
      <c r="P1304" t="str">
        <f t="shared" si="107"/>
        <v>MDF-Man-1261/15</v>
      </c>
      <c r="R1304" s="178">
        <v>209.36700381071998</v>
      </c>
      <c r="T1304" s="62" t="s">
        <v>5762</v>
      </c>
    </row>
    <row r="1305" spans="1:20" ht="27" customHeight="1">
      <c r="A1305" s="207" t="s">
        <v>2063</v>
      </c>
      <c r="B1305" s="13" t="str">
        <f t="shared" si="104"/>
        <v>MDF-Man-1262/15</v>
      </c>
      <c r="C1305" s="12" t="str">
        <f t="shared" si="105"/>
        <v>14.002.000034.SEI -PINI</v>
      </c>
      <c r="D1305" s="17" t="s">
        <v>1149</v>
      </c>
      <c r="E1305" s="16" t="s">
        <v>1</v>
      </c>
      <c r="F1305" s="110">
        <v>15</v>
      </c>
      <c r="G1305" s="12"/>
      <c r="H1305" s="254"/>
      <c r="I1305" s="90">
        <f t="shared" si="106"/>
        <v>0</v>
      </c>
      <c r="J1305" s="90">
        <v>209.47</v>
      </c>
      <c r="K1305" s="227" t="e">
        <f>VLOOKUP(D1305,#REF!,2,FALSE)</f>
        <v>#REF!</v>
      </c>
      <c r="L1305" s="47"/>
      <c r="M1305" s="33" t="s">
        <v>8021</v>
      </c>
      <c r="N1305" s="47" t="str">
        <f t="shared" si="108"/>
        <v>14.002.000034.SEI -PINI</v>
      </c>
      <c r="O1305" s="47"/>
      <c r="P1305" t="str">
        <f t="shared" si="107"/>
        <v>MDF-Man-1262/15</v>
      </c>
      <c r="R1305" s="178">
        <v>166.45901793344001</v>
      </c>
      <c r="T1305" s="62" t="s">
        <v>5763</v>
      </c>
    </row>
    <row r="1306" spans="1:20" ht="27" customHeight="1">
      <c r="A1306" s="207" t="s">
        <v>3444</v>
      </c>
      <c r="B1306" s="13" t="str">
        <f t="shared" si="104"/>
        <v>MDF-Man-1263/15</v>
      </c>
      <c r="C1306" s="12" t="str">
        <f t="shared" si="105"/>
        <v>14.002.000035.SEI -PINI</v>
      </c>
      <c r="D1306" s="17" t="s">
        <v>1150</v>
      </c>
      <c r="E1306" s="16" t="s">
        <v>1</v>
      </c>
      <c r="F1306" s="110">
        <v>12</v>
      </c>
      <c r="G1306" s="12"/>
      <c r="H1306" s="254"/>
      <c r="I1306" s="90">
        <f t="shared" si="106"/>
        <v>0</v>
      </c>
      <c r="J1306" s="90">
        <v>225.1</v>
      </c>
      <c r="K1306" s="227" t="e">
        <f>VLOOKUP(D1306,#REF!,2,FALSE)</f>
        <v>#REF!</v>
      </c>
      <c r="L1306" s="47"/>
      <c r="M1306" s="33" t="s">
        <v>8022</v>
      </c>
      <c r="N1306" s="47" t="str">
        <f t="shared" si="108"/>
        <v>14.002.000035.SEI -PINI</v>
      </c>
      <c r="O1306" s="47"/>
      <c r="P1306" t="str">
        <f t="shared" si="107"/>
        <v>MDF-Man-1263/15</v>
      </c>
      <c r="R1306" s="178">
        <v>178.87901793344</v>
      </c>
      <c r="T1306" s="62" t="s">
        <v>5764</v>
      </c>
    </row>
    <row r="1307" spans="1:20" ht="27" customHeight="1">
      <c r="A1307" s="207" t="s">
        <v>3445</v>
      </c>
      <c r="B1307" s="13" t="str">
        <f t="shared" si="104"/>
        <v>MDF-Man-1264/15</v>
      </c>
      <c r="C1307" s="12" t="str">
        <f t="shared" si="105"/>
        <v>14.002.000036.SEI -PINI</v>
      </c>
      <c r="D1307" s="17" t="s">
        <v>1151</v>
      </c>
      <c r="E1307" s="16" t="s">
        <v>1</v>
      </c>
      <c r="F1307" s="110">
        <v>12</v>
      </c>
      <c r="G1307" s="12"/>
      <c r="H1307" s="254"/>
      <c r="I1307" s="90">
        <f t="shared" si="106"/>
        <v>0</v>
      </c>
      <c r="J1307" s="90">
        <v>305.26</v>
      </c>
      <c r="K1307" s="227" t="e">
        <f>VLOOKUP(D1307,#REF!,2,FALSE)</f>
        <v>#REF!</v>
      </c>
      <c r="L1307" s="47"/>
      <c r="M1307" s="33" t="s">
        <v>8023</v>
      </c>
      <c r="N1307" s="47" t="str">
        <f t="shared" si="108"/>
        <v>14.002.000036.SEI -PINI</v>
      </c>
      <c r="O1307" s="47"/>
      <c r="P1307" t="str">
        <f t="shared" si="107"/>
        <v>MDF-Man-1264/15</v>
      </c>
      <c r="R1307" s="178">
        <v>242.58168149491999</v>
      </c>
      <c r="T1307" s="62" t="s">
        <v>5765</v>
      </c>
    </row>
    <row r="1308" spans="1:20" ht="27" customHeight="1">
      <c r="A1308" s="207" t="s">
        <v>3446</v>
      </c>
      <c r="B1308" s="13" t="str">
        <f t="shared" si="104"/>
        <v>MDF-Man-1265/15</v>
      </c>
      <c r="C1308" s="12" t="str">
        <f t="shared" si="105"/>
        <v>14.002.000037.SEI -PINI</v>
      </c>
      <c r="D1308" s="17" t="s">
        <v>1152</v>
      </c>
      <c r="E1308" s="16" t="s">
        <v>1</v>
      </c>
      <c r="F1308" s="110">
        <v>15</v>
      </c>
      <c r="G1308" s="12"/>
      <c r="H1308" s="254"/>
      <c r="I1308" s="90">
        <f t="shared" si="106"/>
        <v>0</v>
      </c>
      <c r="J1308" s="90">
        <v>214.58</v>
      </c>
      <c r="K1308" s="227" t="e">
        <f>VLOOKUP(D1308,#REF!,2,FALSE)</f>
        <v>#REF!</v>
      </c>
      <c r="L1308" s="47"/>
      <c r="M1308" s="33" t="s">
        <v>8024</v>
      </c>
      <c r="N1308" s="47" t="str">
        <f t="shared" si="108"/>
        <v>14.002.000037.SEI -PINI</v>
      </c>
      <c r="O1308" s="47"/>
      <c r="P1308" t="str">
        <f t="shared" si="107"/>
        <v>MDF-Man-1265/15</v>
      </c>
      <c r="R1308" s="178">
        <v>170.52044607215998</v>
      </c>
      <c r="T1308" s="62" t="s">
        <v>5766</v>
      </c>
    </row>
    <row r="1309" spans="1:20" ht="27" customHeight="1">
      <c r="A1309" s="207" t="s">
        <v>3447</v>
      </c>
      <c r="B1309" s="13" t="str">
        <f t="shared" si="104"/>
        <v>MDF-Man-1266/15</v>
      </c>
      <c r="C1309" s="12" t="str">
        <f t="shared" si="105"/>
        <v>14.002.000038.SEI -PINI</v>
      </c>
      <c r="D1309" s="17" t="s">
        <v>1153</v>
      </c>
      <c r="E1309" s="16" t="s">
        <v>1</v>
      </c>
      <c r="F1309" s="110">
        <v>12</v>
      </c>
      <c r="G1309" s="12"/>
      <c r="H1309" s="254"/>
      <c r="I1309" s="90">
        <f t="shared" si="106"/>
        <v>0</v>
      </c>
      <c r="J1309" s="90">
        <v>45.61</v>
      </c>
      <c r="K1309" s="227" t="e">
        <f>VLOOKUP(D1309,#REF!,2,FALSE)</f>
        <v>#REF!</v>
      </c>
      <c r="L1309" s="47"/>
      <c r="M1309" s="33" t="s">
        <v>8025</v>
      </c>
      <c r="N1309" s="47" t="str">
        <f t="shared" si="108"/>
        <v>14.002.000038.SEI -PINI</v>
      </c>
      <c r="O1309" s="47"/>
      <c r="P1309" t="str">
        <f t="shared" si="107"/>
        <v>MDF-Man-1266/15</v>
      </c>
      <c r="R1309" s="178">
        <v>36.242932079999996</v>
      </c>
      <c r="T1309" s="62" t="s">
        <v>5767</v>
      </c>
    </row>
    <row r="1310" spans="1:20" ht="27" customHeight="1">
      <c r="A1310" s="207" t="s">
        <v>3448</v>
      </c>
      <c r="B1310" s="13" t="str">
        <f t="shared" si="104"/>
        <v>MDF-Man-1267/15</v>
      </c>
      <c r="C1310" s="12" t="str">
        <f t="shared" si="105"/>
        <v>14.002.000039.SEI -PINI</v>
      </c>
      <c r="D1310" s="17" t="s">
        <v>1154</v>
      </c>
      <c r="E1310" s="16" t="s">
        <v>1</v>
      </c>
      <c r="F1310" s="110">
        <v>12</v>
      </c>
      <c r="G1310" s="12"/>
      <c r="H1310" s="254"/>
      <c r="I1310" s="90">
        <f t="shared" si="106"/>
        <v>0</v>
      </c>
      <c r="J1310" s="90">
        <v>76.17</v>
      </c>
      <c r="K1310" s="227" t="e">
        <f>VLOOKUP(D1310,#REF!,2,FALSE)</f>
        <v>#REF!</v>
      </c>
      <c r="L1310" s="47"/>
      <c r="M1310" s="33" t="s">
        <v>8026</v>
      </c>
      <c r="N1310" s="47" t="str">
        <f t="shared" si="108"/>
        <v>14.002.000039.SEI -PINI</v>
      </c>
      <c r="O1310" s="47"/>
      <c r="P1310" t="str">
        <f t="shared" si="107"/>
        <v>MDF-Man-1267/15</v>
      </c>
      <c r="R1310" s="178">
        <v>60.530077736439992</v>
      </c>
      <c r="T1310" s="62" t="s">
        <v>5768</v>
      </c>
    </row>
    <row r="1311" spans="1:20" ht="27" customHeight="1">
      <c r="A1311" s="207" t="s">
        <v>3449</v>
      </c>
      <c r="B1311" s="13" t="str">
        <f t="shared" si="104"/>
        <v>MDF-Man-1268/15</v>
      </c>
      <c r="C1311" s="12" t="str">
        <f t="shared" si="105"/>
        <v>14.002.000040.SEI -PINI</v>
      </c>
      <c r="D1311" s="17" t="s">
        <v>1155</v>
      </c>
      <c r="E1311" s="16" t="s">
        <v>1</v>
      </c>
      <c r="F1311" s="110">
        <v>13</v>
      </c>
      <c r="G1311" s="12"/>
      <c r="H1311" s="254"/>
      <c r="I1311" s="90">
        <f t="shared" si="106"/>
        <v>0</v>
      </c>
      <c r="J1311" s="90">
        <v>75.7</v>
      </c>
      <c r="K1311" s="227" t="e">
        <f>VLOOKUP(D1311,#REF!,2,FALSE)</f>
        <v>#REF!</v>
      </c>
      <c r="L1311" s="47"/>
      <c r="M1311" s="33" t="s">
        <v>8027</v>
      </c>
      <c r="N1311" s="47" t="str">
        <f t="shared" si="108"/>
        <v>14.002.000040.SEI -PINI</v>
      </c>
      <c r="O1311" s="47"/>
      <c r="P1311" t="str">
        <f t="shared" si="107"/>
        <v>MDF-Man-1268/15</v>
      </c>
      <c r="R1311" s="178">
        <v>60.154398119999996</v>
      </c>
      <c r="T1311" s="62" t="s">
        <v>5769</v>
      </c>
    </row>
    <row r="1312" spans="1:20" ht="27" customHeight="1">
      <c r="A1312" s="207" t="s">
        <v>3450</v>
      </c>
      <c r="B1312" s="13" t="str">
        <f t="shared" si="104"/>
        <v>MDF-Man-1269/15</v>
      </c>
      <c r="C1312" s="12" t="str">
        <f t="shared" si="105"/>
        <v>14.002.000041.SEI -PINI</v>
      </c>
      <c r="D1312" s="17" t="s">
        <v>1156</v>
      </c>
      <c r="E1312" s="16" t="s">
        <v>1</v>
      </c>
      <c r="F1312" s="110">
        <v>14</v>
      </c>
      <c r="G1312" s="12"/>
      <c r="H1312" s="254"/>
      <c r="I1312" s="90">
        <f t="shared" si="106"/>
        <v>0</v>
      </c>
      <c r="J1312" s="90">
        <v>131.24</v>
      </c>
      <c r="K1312" s="227" t="e">
        <f>VLOOKUP(D1312,#REF!,2,FALSE)</f>
        <v>#REF!</v>
      </c>
      <c r="L1312" s="47"/>
      <c r="M1312" s="33" t="s">
        <v>8028</v>
      </c>
      <c r="N1312" s="47" t="str">
        <f t="shared" si="108"/>
        <v>14.002.000041.SEI -PINI</v>
      </c>
      <c r="O1312" s="47"/>
      <c r="P1312" t="str">
        <f t="shared" si="107"/>
        <v>MDF-Man-1269/15</v>
      </c>
      <c r="R1312" s="178">
        <v>104.29223054351999</v>
      </c>
      <c r="T1312" s="62" t="s">
        <v>5770</v>
      </c>
    </row>
    <row r="1313" spans="1:20" ht="27" customHeight="1">
      <c r="A1313" s="207" t="s">
        <v>3451</v>
      </c>
      <c r="B1313" s="13" t="str">
        <f t="shared" si="104"/>
        <v>MDF-Man-1270/15</v>
      </c>
      <c r="C1313" s="12" t="str">
        <f t="shared" si="105"/>
        <v>14.002.000042.SEI -PINI</v>
      </c>
      <c r="D1313" s="17" t="s">
        <v>1157</v>
      </c>
      <c r="E1313" s="16" t="s">
        <v>1</v>
      </c>
      <c r="F1313" s="110">
        <v>14</v>
      </c>
      <c r="G1313" s="12"/>
      <c r="H1313" s="254"/>
      <c r="I1313" s="90">
        <f t="shared" si="106"/>
        <v>0</v>
      </c>
      <c r="J1313" s="90">
        <v>64.989999999999995</v>
      </c>
      <c r="K1313" s="227" t="e">
        <f>VLOOKUP(D1313,#REF!,2,FALSE)</f>
        <v>#REF!</v>
      </c>
      <c r="L1313" s="47"/>
      <c r="M1313" s="33" t="s">
        <v>8029</v>
      </c>
      <c r="N1313" s="47" t="str">
        <f t="shared" si="108"/>
        <v>14.002.000042.SEI -PINI</v>
      </c>
      <c r="O1313" s="47"/>
      <c r="P1313" t="str">
        <f t="shared" si="107"/>
        <v>MDF-Man-1270/15</v>
      </c>
      <c r="R1313" s="178">
        <v>51.643783919999997</v>
      </c>
      <c r="T1313" s="62" t="s">
        <v>5771</v>
      </c>
    </row>
    <row r="1314" spans="1:20" ht="27" customHeight="1">
      <c r="A1314" s="207" t="s">
        <v>3452</v>
      </c>
      <c r="B1314" s="13" t="str">
        <f t="shared" si="104"/>
        <v>MDF-Man-1271/15</v>
      </c>
      <c r="C1314" s="12" t="str">
        <f t="shared" si="105"/>
        <v>14.002.000043.SEI -PINI</v>
      </c>
      <c r="D1314" s="17" t="s">
        <v>1158</v>
      </c>
      <c r="E1314" s="16" t="s">
        <v>1</v>
      </c>
      <c r="F1314" s="110">
        <v>14</v>
      </c>
      <c r="G1314" s="12"/>
      <c r="H1314" s="254"/>
      <c r="I1314" s="90">
        <f t="shared" si="106"/>
        <v>0</v>
      </c>
      <c r="J1314" s="90">
        <v>83.8</v>
      </c>
      <c r="K1314" s="227" t="e">
        <f>VLOOKUP(D1314,#REF!,2,FALSE)</f>
        <v>#REF!</v>
      </c>
      <c r="L1314" s="47"/>
      <c r="M1314" s="33" t="s">
        <v>8030</v>
      </c>
      <c r="N1314" s="47" t="str">
        <f t="shared" si="108"/>
        <v>14.002.000043.SEI -PINI</v>
      </c>
      <c r="O1314" s="47"/>
      <c r="P1314" t="str">
        <f t="shared" si="107"/>
        <v>MDF-Man-1271/15</v>
      </c>
      <c r="R1314" s="178">
        <v>66.593643701559998</v>
      </c>
      <c r="T1314" s="62" t="s">
        <v>5772</v>
      </c>
    </row>
    <row r="1315" spans="1:20" ht="27" customHeight="1">
      <c r="A1315" s="207" t="s">
        <v>3453</v>
      </c>
      <c r="B1315" s="13" t="str">
        <f t="shared" si="104"/>
        <v>MDF-Man-1272/15</v>
      </c>
      <c r="C1315" s="12" t="str">
        <f t="shared" si="105"/>
        <v>14.002.000044.SEI -PINI</v>
      </c>
      <c r="D1315" s="17" t="s">
        <v>1159</v>
      </c>
      <c r="E1315" s="16" t="s">
        <v>1</v>
      </c>
      <c r="F1315" s="110">
        <v>14</v>
      </c>
      <c r="G1315" s="12"/>
      <c r="H1315" s="254"/>
      <c r="I1315" s="90">
        <f t="shared" si="106"/>
        <v>0</v>
      </c>
      <c r="J1315" s="90">
        <v>91.4</v>
      </c>
      <c r="K1315" s="227" t="e">
        <f>VLOOKUP(D1315,#REF!,2,FALSE)</f>
        <v>#REF!</v>
      </c>
      <c r="L1315" s="47"/>
      <c r="M1315" s="33" t="s">
        <v>8031</v>
      </c>
      <c r="N1315" s="47" t="str">
        <f t="shared" si="108"/>
        <v>14.002.000044.SEI -PINI</v>
      </c>
      <c r="O1315" s="47"/>
      <c r="P1315" t="str">
        <f t="shared" si="107"/>
        <v>MDF-Man-1272/15</v>
      </c>
      <c r="R1315" s="178">
        <v>72.635675879999994</v>
      </c>
      <c r="T1315" s="62" t="s">
        <v>5773</v>
      </c>
    </row>
    <row r="1316" spans="1:20" ht="27" customHeight="1">
      <c r="A1316" s="207" t="s">
        <v>3454</v>
      </c>
      <c r="B1316" s="13" t="str">
        <f t="shared" si="104"/>
        <v>MDF-Man-1273/15</v>
      </c>
      <c r="C1316" s="12" t="str">
        <f t="shared" si="105"/>
        <v>14.002.000045.SEI -PINI</v>
      </c>
      <c r="D1316" s="17" t="s">
        <v>1160</v>
      </c>
      <c r="E1316" s="16" t="s">
        <v>1</v>
      </c>
      <c r="F1316" s="110">
        <v>14</v>
      </c>
      <c r="G1316" s="12"/>
      <c r="H1316" s="254"/>
      <c r="I1316" s="90">
        <f t="shared" si="106"/>
        <v>0</v>
      </c>
      <c r="J1316" s="90">
        <v>126.83</v>
      </c>
      <c r="K1316" s="227" t="e">
        <f>VLOOKUP(D1316,#REF!,2,FALSE)</f>
        <v>#REF!</v>
      </c>
      <c r="L1316" s="47"/>
      <c r="M1316" s="33" t="s">
        <v>8032</v>
      </c>
      <c r="N1316" s="47" t="str">
        <f t="shared" si="108"/>
        <v>14.002.000045.SEI -PINI</v>
      </c>
      <c r="O1316" s="47"/>
      <c r="P1316" t="str">
        <f t="shared" si="107"/>
        <v>MDF-Man-1273/15</v>
      </c>
      <c r="R1316" s="178">
        <v>100.78512001886999</v>
      </c>
      <c r="T1316" s="62" t="s">
        <v>5774</v>
      </c>
    </row>
    <row r="1317" spans="1:20" ht="27" customHeight="1">
      <c r="A1317" s="207" t="s">
        <v>2064</v>
      </c>
      <c r="B1317" s="13" t="str">
        <f t="shared" si="104"/>
        <v>MDF-Man-1274/15</v>
      </c>
      <c r="C1317" s="12" t="str">
        <f t="shared" si="105"/>
        <v>14.002.000046.SEI -PINI</v>
      </c>
      <c r="D1317" s="17" t="s">
        <v>1161</v>
      </c>
      <c r="E1317" s="16" t="s">
        <v>1</v>
      </c>
      <c r="F1317" s="110">
        <v>14</v>
      </c>
      <c r="G1317" s="12"/>
      <c r="H1317" s="254"/>
      <c r="I1317" s="90">
        <f t="shared" si="106"/>
        <v>0</v>
      </c>
      <c r="J1317" s="90">
        <v>28.7</v>
      </c>
      <c r="K1317" s="227" t="e">
        <f>VLOOKUP(D1317,#REF!,2,FALSE)</f>
        <v>#REF!</v>
      </c>
      <c r="L1317" s="47"/>
      <c r="M1317" s="33" t="s">
        <v>8033</v>
      </c>
      <c r="N1317" s="47" t="str">
        <f t="shared" si="108"/>
        <v>14.002.000046.SEI -PINI</v>
      </c>
      <c r="O1317" s="47"/>
      <c r="P1317" t="str">
        <f t="shared" si="107"/>
        <v>MDF-Man-1274/15</v>
      </c>
      <c r="R1317" s="178">
        <v>22.805920091060003</v>
      </c>
      <c r="T1317" s="62" t="s">
        <v>5775</v>
      </c>
    </row>
    <row r="1318" spans="1:20" ht="27" customHeight="1">
      <c r="A1318" s="207" t="s">
        <v>2065</v>
      </c>
      <c r="B1318" s="13" t="str">
        <f t="shared" si="104"/>
        <v>MDF-Man-1275/15</v>
      </c>
      <c r="C1318" s="12" t="str">
        <f t="shared" si="105"/>
        <v>14.002.000047.SEI -PINI</v>
      </c>
      <c r="D1318" s="17" t="s">
        <v>1162</v>
      </c>
      <c r="E1318" s="16" t="s">
        <v>1</v>
      </c>
      <c r="F1318" s="110">
        <v>15</v>
      </c>
      <c r="G1318" s="12"/>
      <c r="H1318" s="254"/>
      <c r="I1318" s="90">
        <f t="shared" si="106"/>
        <v>0</v>
      </c>
      <c r="J1318" s="90">
        <v>35.9</v>
      </c>
      <c r="K1318" s="227" t="e">
        <f>VLOOKUP(D1318,#REF!,2,FALSE)</f>
        <v>#REF!</v>
      </c>
      <c r="L1318" s="47"/>
      <c r="M1318" s="33" t="s">
        <v>8034</v>
      </c>
      <c r="N1318" s="47" t="str">
        <f t="shared" si="108"/>
        <v>14.002.000047.SEI -PINI</v>
      </c>
      <c r="O1318" s="47"/>
      <c r="P1318" t="str">
        <f t="shared" si="107"/>
        <v>MDF-Man-1275/15</v>
      </c>
      <c r="R1318" s="178">
        <v>28.526958027239999</v>
      </c>
      <c r="T1318" s="62" t="s">
        <v>5776</v>
      </c>
    </row>
    <row r="1319" spans="1:20" ht="27" customHeight="1">
      <c r="A1319" s="207" t="s">
        <v>2066</v>
      </c>
      <c r="B1319" s="13" t="str">
        <f t="shared" si="104"/>
        <v>MDF-Man-1276/15</v>
      </c>
      <c r="C1319" s="12" t="str">
        <f t="shared" si="105"/>
        <v>14.002.000048.SEI -PINI</v>
      </c>
      <c r="D1319" s="17" t="s">
        <v>1163</v>
      </c>
      <c r="E1319" s="16" t="s">
        <v>1</v>
      </c>
      <c r="F1319" s="110">
        <v>15</v>
      </c>
      <c r="G1319" s="12"/>
      <c r="H1319" s="254"/>
      <c r="I1319" s="90">
        <f t="shared" si="106"/>
        <v>0</v>
      </c>
      <c r="J1319" s="90">
        <v>40.520000000000003</v>
      </c>
      <c r="K1319" s="227" t="e">
        <f>VLOOKUP(D1319,#REF!,2,FALSE)</f>
        <v>#REF!</v>
      </c>
      <c r="L1319" s="47"/>
      <c r="M1319" s="33" t="s">
        <v>8035</v>
      </c>
      <c r="N1319" s="47" t="str">
        <f t="shared" si="108"/>
        <v>14.002.000048.SEI -PINI</v>
      </c>
      <c r="O1319" s="47"/>
      <c r="P1319" t="str">
        <f t="shared" si="107"/>
        <v>MDF-Man-1276/15</v>
      </c>
      <c r="R1319" s="178">
        <v>32.197995963419999</v>
      </c>
      <c r="T1319" s="62" t="s">
        <v>5777</v>
      </c>
    </row>
    <row r="1320" spans="1:20" ht="27" customHeight="1">
      <c r="A1320" s="207" t="s">
        <v>2067</v>
      </c>
      <c r="B1320" s="13" t="str">
        <f t="shared" si="104"/>
        <v>MDF-Man-1277/15</v>
      </c>
      <c r="C1320" s="12" t="str">
        <f t="shared" si="105"/>
        <v>14.002.000049.SEI -PINI</v>
      </c>
      <c r="D1320" s="17" t="s">
        <v>1164</v>
      </c>
      <c r="E1320" s="16" t="s">
        <v>1</v>
      </c>
      <c r="F1320" s="110">
        <v>12</v>
      </c>
      <c r="G1320" s="12"/>
      <c r="H1320" s="254"/>
      <c r="I1320" s="90">
        <f t="shared" si="106"/>
        <v>0</v>
      </c>
      <c r="J1320" s="90">
        <v>53.53</v>
      </c>
      <c r="K1320" s="227" t="e">
        <f>VLOOKUP(D1320,#REF!,2,FALSE)</f>
        <v>#REF!</v>
      </c>
      <c r="L1320" s="47"/>
      <c r="M1320" s="33" t="s">
        <v>8036</v>
      </c>
      <c r="N1320" s="47" t="str">
        <f t="shared" si="108"/>
        <v>14.002.000049.SEI -PINI</v>
      </c>
      <c r="O1320" s="47"/>
      <c r="P1320" t="str">
        <f t="shared" si="107"/>
        <v>MDF-Man-1277/15</v>
      </c>
      <c r="R1320" s="178">
        <v>42.541140795579999</v>
      </c>
      <c r="T1320" s="62" t="s">
        <v>5778</v>
      </c>
    </row>
    <row r="1321" spans="1:20" ht="27" customHeight="1">
      <c r="A1321" s="207" t="s">
        <v>2068</v>
      </c>
      <c r="B1321" s="13" t="str">
        <f t="shared" si="104"/>
        <v>MDF-Man-1278/15</v>
      </c>
      <c r="C1321" s="12" t="str">
        <f t="shared" si="105"/>
        <v>14.002.000050.SEI -PINI</v>
      </c>
      <c r="D1321" s="17" t="s">
        <v>1165</v>
      </c>
      <c r="E1321" s="16" t="s">
        <v>1</v>
      </c>
      <c r="F1321" s="110">
        <v>16</v>
      </c>
      <c r="G1321" s="12"/>
      <c r="H1321" s="254"/>
      <c r="I1321" s="90">
        <f t="shared" si="106"/>
        <v>0</v>
      </c>
      <c r="J1321" s="90">
        <v>109</v>
      </c>
      <c r="K1321" s="227" t="e">
        <f>VLOOKUP(D1321,#REF!,2,FALSE)</f>
        <v>#REF!</v>
      </c>
      <c r="L1321" s="47"/>
      <c r="M1321" s="33" t="s">
        <v>8037</v>
      </c>
      <c r="N1321" s="47" t="str">
        <f t="shared" si="108"/>
        <v>14.002.000050.SEI -PINI</v>
      </c>
      <c r="O1321" s="47"/>
      <c r="P1321" t="str">
        <f t="shared" si="107"/>
        <v>MDF-Man-1278/15</v>
      </c>
      <c r="R1321" s="178">
        <v>86.615675880000012</v>
      </c>
      <c r="T1321" s="62" t="s">
        <v>5779</v>
      </c>
    </row>
    <row r="1322" spans="1:20" ht="27" customHeight="1">
      <c r="A1322" s="207" t="s">
        <v>2069</v>
      </c>
      <c r="B1322" s="13" t="str">
        <f t="shared" si="104"/>
        <v>MDF-Man-1279/15</v>
      </c>
      <c r="C1322" s="12" t="str">
        <f t="shared" si="105"/>
        <v>14.002.000051.SEI -PINI</v>
      </c>
      <c r="D1322" s="17" t="s">
        <v>1166</v>
      </c>
      <c r="E1322" s="16" t="s">
        <v>1</v>
      </c>
      <c r="F1322" s="110">
        <v>17</v>
      </c>
      <c r="G1322" s="12"/>
      <c r="H1322" s="254"/>
      <c r="I1322" s="90">
        <f t="shared" si="106"/>
        <v>0</v>
      </c>
      <c r="J1322" s="90">
        <v>136.18</v>
      </c>
      <c r="K1322" s="227" t="e">
        <f>VLOOKUP(D1322,#REF!,2,FALSE)</f>
        <v>#REF!</v>
      </c>
      <c r="L1322" s="47"/>
      <c r="M1322" s="33" t="s">
        <v>8038</v>
      </c>
      <c r="N1322" s="47" t="str">
        <f t="shared" si="108"/>
        <v>14.002.000051.SEI -PINI</v>
      </c>
      <c r="O1322" s="47"/>
      <c r="P1322" t="str">
        <f t="shared" si="107"/>
        <v>MDF-Man-1279/15</v>
      </c>
      <c r="R1322" s="178">
        <v>108.21806861627999</v>
      </c>
      <c r="T1322" s="62" t="s">
        <v>5780</v>
      </c>
    </row>
    <row r="1323" spans="1:20" ht="27" customHeight="1">
      <c r="A1323" s="207" t="s">
        <v>2070</v>
      </c>
      <c r="B1323" s="13" t="str">
        <f t="shared" si="104"/>
        <v>MDF-Man-1280/15</v>
      </c>
      <c r="C1323" s="12" t="str">
        <f t="shared" si="105"/>
        <v>14.002.000052.SEI -PINI</v>
      </c>
      <c r="D1323" s="17" t="s">
        <v>1167</v>
      </c>
      <c r="E1323" s="16" t="s">
        <v>1</v>
      </c>
      <c r="F1323" s="110">
        <v>12</v>
      </c>
      <c r="G1323" s="12"/>
      <c r="H1323" s="254"/>
      <c r="I1323" s="90">
        <f t="shared" si="106"/>
        <v>0</v>
      </c>
      <c r="J1323" s="90">
        <v>79.62</v>
      </c>
      <c r="K1323" s="227" t="e">
        <f>VLOOKUP(D1323,#REF!,2,FALSE)</f>
        <v>#REF!</v>
      </c>
      <c r="L1323" s="47"/>
      <c r="M1323" s="33" t="s">
        <v>8039</v>
      </c>
      <c r="N1323" s="47" t="str">
        <f t="shared" si="108"/>
        <v>14.002.000052.SEI -PINI</v>
      </c>
      <c r="O1323" s="47"/>
      <c r="P1323" t="str">
        <f t="shared" si="107"/>
        <v>MDF-Man-1280/15</v>
      </c>
      <c r="R1323" s="178">
        <v>63.273643701559998</v>
      </c>
      <c r="T1323" s="62" t="s">
        <v>5781</v>
      </c>
    </row>
    <row r="1324" spans="1:20" ht="27" customHeight="1">
      <c r="A1324" s="207" t="s">
        <v>2071</v>
      </c>
      <c r="B1324" s="13" t="str">
        <f t="shared" si="104"/>
        <v>MDF-Man-1281/15</v>
      </c>
      <c r="C1324" s="12" t="str">
        <f t="shared" si="105"/>
        <v>14.002.000053.SEI -PINI</v>
      </c>
      <c r="D1324" s="17" t="s">
        <v>1168</v>
      </c>
      <c r="E1324" s="16" t="s">
        <v>1</v>
      </c>
      <c r="F1324" s="110">
        <v>12</v>
      </c>
      <c r="G1324" s="12"/>
      <c r="H1324" s="254"/>
      <c r="I1324" s="90">
        <f t="shared" si="106"/>
        <v>0</v>
      </c>
      <c r="J1324" s="90">
        <v>130.9</v>
      </c>
      <c r="K1324" s="227" t="e">
        <f>VLOOKUP(D1324,#REF!,2,FALSE)</f>
        <v>#REF!</v>
      </c>
      <c r="L1324" s="47"/>
      <c r="M1324" s="33" t="s">
        <v>8040</v>
      </c>
      <c r="N1324" s="47" t="str">
        <f t="shared" si="108"/>
        <v>14.002.000053.SEI -PINI</v>
      </c>
      <c r="O1324" s="47"/>
      <c r="P1324" t="str">
        <f t="shared" si="107"/>
        <v>MDF-Man-1281/15</v>
      </c>
      <c r="R1324" s="178">
        <v>104.02336336</v>
      </c>
      <c r="T1324" s="62" t="s">
        <v>5782</v>
      </c>
    </row>
    <row r="1325" spans="1:20" ht="27" customHeight="1">
      <c r="A1325" s="207" t="s">
        <v>3455</v>
      </c>
      <c r="B1325" s="13" t="str">
        <f t="shared" si="104"/>
        <v>MDF-Man-1282/15</v>
      </c>
      <c r="C1325" s="12" t="str">
        <f t="shared" si="105"/>
        <v>14.002.000054.SEI -PINI</v>
      </c>
      <c r="D1325" s="17" t="s">
        <v>1169</v>
      </c>
      <c r="E1325" s="16" t="s">
        <v>1</v>
      </c>
      <c r="F1325" s="110">
        <v>13</v>
      </c>
      <c r="G1325" s="12"/>
      <c r="H1325" s="254"/>
      <c r="I1325" s="90">
        <f t="shared" si="106"/>
        <v>0</v>
      </c>
      <c r="J1325" s="90">
        <v>133.9</v>
      </c>
      <c r="K1325" s="227" t="e">
        <f>VLOOKUP(D1325,#REF!,2,FALSE)</f>
        <v>#REF!</v>
      </c>
      <c r="L1325" s="47"/>
      <c r="M1325" s="33" t="s">
        <v>8041</v>
      </c>
      <c r="N1325" s="47" t="str">
        <f t="shared" si="108"/>
        <v>14.002.000054.SEI -PINI</v>
      </c>
      <c r="O1325" s="47"/>
      <c r="P1325" t="str">
        <f t="shared" si="107"/>
        <v>MDF-Man-1282/15</v>
      </c>
      <c r="R1325" s="178">
        <v>106.40336336</v>
      </c>
      <c r="T1325" s="62" t="s">
        <v>5783</v>
      </c>
    </row>
    <row r="1326" spans="1:20" ht="27" customHeight="1">
      <c r="A1326" s="207" t="s">
        <v>3456</v>
      </c>
      <c r="B1326" s="13" t="str">
        <f t="shared" ref="B1326:B1389" si="109">P1326</f>
        <v>MDF-Man-1283/15</v>
      </c>
      <c r="C1326" s="12" t="str">
        <f t="shared" ref="C1326:C1389" si="110">N1326</f>
        <v>14.002.000055.SEI -PINI</v>
      </c>
      <c r="D1326" s="17" t="s">
        <v>1170</v>
      </c>
      <c r="E1326" s="16" t="s">
        <v>1</v>
      </c>
      <c r="F1326" s="110">
        <v>12</v>
      </c>
      <c r="G1326" s="12"/>
      <c r="H1326" s="254"/>
      <c r="I1326" s="90">
        <f t="shared" si="106"/>
        <v>0</v>
      </c>
      <c r="J1326" s="90">
        <v>127.45</v>
      </c>
      <c r="K1326" s="227" t="e">
        <f>VLOOKUP(D1326,#REF!,2,FALSE)</f>
        <v>#REF!</v>
      </c>
      <c r="L1326" s="47"/>
      <c r="M1326" s="33" t="s">
        <v>8042</v>
      </c>
      <c r="N1326" s="47" t="str">
        <f t="shared" si="108"/>
        <v>14.002.000055.SEI -PINI</v>
      </c>
      <c r="O1326" s="47"/>
      <c r="P1326" t="str">
        <f t="shared" si="107"/>
        <v>MDF-Man-1283/15</v>
      </c>
      <c r="R1326" s="178">
        <v>101.27806861628</v>
      </c>
      <c r="T1326" s="62" t="s">
        <v>5784</v>
      </c>
    </row>
    <row r="1327" spans="1:20" ht="27" customHeight="1">
      <c r="A1327" s="207" t="s">
        <v>3457</v>
      </c>
      <c r="B1327" s="13" t="str">
        <f t="shared" si="109"/>
        <v>MDF-Man-1284/15</v>
      </c>
      <c r="C1327" s="12" t="str">
        <f t="shared" si="110"/>
        <v>14.002.000056.SEI -PINI</v>
      </c>
      <c r="D1327" s="17" t="s">
        <v>1171</v>
      </c>
      <c r="E1327" s="16" t="s">
        <v>1</v>
      </c>
      <c r="F1327" s="110">
        <v>13</v>
      </c>
      <c r="G1327" s="12"/>
      <c r="H1327" s="254"/>
      <c r="I1327" s="90">
        <f t="shared" si="106"/>
        <v>0</v>
      </c>
      <c r="J1327" s="90">
        <v>153.46</v>
      </c>
      <c r="K1327" s="227" t="e">
        <f>VLOOKUP(D1327,#REF!,2,FALSE)</f>
        <v>#REF!</v>
      </c>
      <c r="L1327" s="47"/>
      <c r="M1327" s="33" t="s">
        <v>8043</v>
      </c>
      <c r="N1327" s="47" t="str">
        <f t="shared" si="108"/>
        <v>14.002.000056.SEI -PINI</v>
      </c>
      <c r="O1327" s="47"/>
      <c r="P1327" t="str">
        <f t="shared" si="107"/>
        <v>MDF-Man-1284/15</v>
      </c>
      <c r="R1327" s="178">
        <v>121.95044607215999</v>
      </c>
      <c r="T1327" s="62" t="s">
        <v>5785</v>
      </c>
    </row>
    <row r="1328" spans="1:20" ht="27" customHeight="1">
      <c r="A1328" s="207" t="s">
        <v>3458</v>
      </c>
      <c r="B1328" s="13" t="str">
        <f t="shared" si="109"/>
        <v>MDF-Man-1285/15</v>
      </c>
      <c r="C1328" s="12" t="str">
        <f t="shared" si="110"/>
        <v>14.002.000057.SEI -PINI</v>
      </c>
      <c r="D1328" s="17" t="s">
        <v>1172</v>
      </c>
      <c r="E1328" s="16" t="s">
        <v>1</v>
      </c>
      <c r="F1328" s="110">
        <v>13</v>
      </c>
      <c r="G1328" s="12"/>
      <c r="H1328" s="254"/>
      <c r="I1328" s="90">
        <f t="shared" si="106"/>
        <v>0</v>
      </c>
      <c r="J1328" s="90">
        <v>165.78</v>
      </c>
      <c r="K1328" s="227" t="e">
        <f>VLOOKUP(D1328,#REF!,2,FALSE)</f>
        <v>#REF!</v>
      </c>
      <c r="L1328" s="47"/>
      <c r="M1328" s="33" t="s">
        <v>8044</v>
      </c>
      <c r="N1328" s="47" t="str">
        <f t="shared" si="108"/>
        <v>14.002.000057.SEI -PINI</v>
      </c>
      <c r="O1328" s="47"/>
      <c r="P1328" t="str">
        <f t="shared" si="107"/>
        <v>MDF-Man-1285/15</v>
      </c>
      <c r="R1328" s="178">
        <v>131.74044607215998</v>
      </c>
      <c r="T1328" s="62" t="s">
        <v>5786</v>
      </c>
    </row>
    <row r="1329" spans="1:20" ht="27" customHeight="1">
      <c r="A1329" s="207" t="s">
        <v>2072</v>
      </c>
      <c r="B1329" s="13" t="str">
        <f t="shared" si="109"/>
        <v>MDF-Man-1286/15</v>
      </c>
      <c r="C1329" s="12" t="str">
        <f t="shared" si="110"/>
        <v>14.002.000058.SEI -PINI</v>
      </c>
      <c r="D1329" s="17" t="s">
        <v>1173</v>
      </c>
      <c r="E1329" s="16" t="s">
        <v>1</v>
      </c>
      <c r="F1329" s="110">
        <v>14</v>
      </c>
      <c r="G1329" s="12"/>
      <c r="H1329" s="254"/>
      <c r="I1329" s="90">
        <f t="shared" si="106"/>
        <v>0</v>
      </c>
      <c r="J1329" s="90">
        <v>212.45</v>
      </c>
      <c r="K1329" s="227" t="e">
        <f>VLOOKUP(D1329,#REF!,2,FALSE)</f>
        <v>#REF!</v>
      </c>
      <c r="L1329" s="47"/>
      <c r="M1329" s="33" t="s">
        <v>8045</v>
      </c>
      <c r="N1329" s="47" t="str">
        <f t="shared" si="108"/>
        <v>14.002.000058.SEI -PINI</v>
      </c>
      <c r="O1329" s="47"/>
      <c r="P1329" t="str">
        <f t="shared" si="107"/>
        <v>MDF-Man-1286/15</v>
      </c>
      <c r="R1329" s="178">
        <v>168.82901793344001</v>
      </c>
      <c r="T1329" s="62" t="s">
        <v>5787</v>
      </c>
    </row>
    <row r="1330" spans="1:20" ht="27" customHeight="1">
      <c r="A1330" s="207" t="s">
        <v>2073</v>
      </c>
      <c r="B1330" s="13" t="str">
        <f t="shared" si="109"/>
        <v>MDF-Man-1287/15</v>
      </c>
      <c r="C1330" s="12" t="str">
        <f t="shared" si="110"/>
        <v>14.002.000059.SEI -PINI</v>
      </c>
      <c r="D1330" s="17" t="s">
        <v>1174</v>
      </c>
      <c r="E1330" s="16" t="s">
        <v>1</v>
      </c>
      <c r="F1330" s="110">
        <v>12</v>
      </c>
      <c r="G1330" s="12"/>
      <c r="H1330" s="254"/>
      <c r="I1330" s="90">
        <f t="shared" si="106"/>
        <v>0</v>
      </c>
      <c r="J1330" s="90">
        <v>244.12</v>
      </c>
      <c r="K1330" s="227" t="e">
        <f>VLOOKUP(D1330,#REF!,2,FALSE)</f>
        <v>#REF!</v>
      </c>
      <c r="L1330" s="47"/>
      <c r="M1330" s="33" t="s">
        <v>8046</v>
      </c>
      <c r="N1330" s="47" t="str">
        <f t="shared" si="108"/>
        <v>14.002.000059.SEI -PINI</v>
      </c>
      <c r="O1330" s="47"/>
      <c r="P1330" t="str">
        <f t="shared" si="107"/>
        <v>MDF-Man-1287/15</v>
      </c>
      <c r="R1330" s="178">
        <v>193.99241202476</v>
      </c>
      <c r="T1330" s="62" t="s">
        <v>5788</v>
      </c>
    </row>
    <row r="1331" spans="1:20" ht="27" customHeight="1">
      <c r="A1331" s="207" t="s">
        <v>2074</v>
      </c>
      <c r="B1331" s="13" t="str">
        <f t="shared" si="109"/>
        <v>MDF-Man-1288/15</v>
      </c>
      <c r="C1331" s="12" t="str">
        <f t="shared" si="110"/>
        <v>14.002.000060.SEI -PINI</v>
      </c>
      <c r="D1331" s="17" t="s">
        <v>1175</v>
      </c>
      <c r="E1331" s="16" t="s">
        <v>1</v>
      </c>
      <c r="F1331" s="110">
        <v>50</v>
      </c>
      <c r="G1331" s="12"/>
      <c r="H1331" s="254"/>
      <c r="I1331" s="90">
        <f t="shared" si="106"/>
        <v>0</v>
      </c>
      <c r="J1331" s="90">
        <v>11.7</v>
      </c>
      <c r="K1331" s="227" t="e">
        <f>VLOOKUP(D1331,#REF!,2,FALSE)</f>
        <v>#REF!</v>
      </c>
      <c r="L1331" s="47"/>
      <c r="M1331" s="33" t="s">
        <v>8047</v>
      </c>
      <c r="N1331" s="47" t="str">
        <f t="shared" si="108"/>
        <v>14.002.000060.SEI -PINI</v>
      </c>
      <c r="O1331" s="47"/>
      <c r="P1331" t="str">
        <f t="shared" si="107"/>
        <v>MDF-Man-1288/15</v>
      </c>
      <c r="R1331" s="178">
        <v>9.2979315772</v>
      </c>
      <c r="T1331" s="62" t="s">
        <v>5789</v>
      </c>
    </row>
    <row r="1332" spans="1:20" ht="27" customHeight="1">
      <c r="A1332" s="207" t="s">
        <v>2075</v>
      </c>
      <c r="B1332" s="13" t="str">
        <f t="shared" si="109"/>
        <v>MDF-Man-1289/15</v>
      </c>
      <c r="C1332" s="12" t="str">
        <f t="shared" si="110"/>
        <v>14.002.000061.SEI -PINI</v>
      </c>
      <c r="D1332" s="17" t="s">
        <v>1176</v>
      </c>
      <c r="E1332" s="16" t="s">
        <v>1</v>
      </c>
      <c r="F1332" s="110">
        <v>50</v>
      </c>
      <c r="G1332" s="12"/>
      <c r="H1332" s="254"/>
      <c r="I1332" s="90">
        <f t="shared" si="106"/>
        <v>0</v>
      </c>
      <c r="J1332" s="90">
        <v>15.96</v>
      </c>
      <c r="K1332" s="227" t="e">
        <f>VLOOKUP(D1332,#REF!,2,FALSE)</f>
        <v>#REF!</v>
      </c>
      <c r="L1332" s="47"/>
      <c r="M1332" s="33" t="s">
        <v>8048</v>
      </c>
      <c r="N1332" s="47" t="str">
        <f t="shared" si="108"/>
        <v>14.002.000061.SEI -PINI</v>
      </c>
      <c r="O1332" s="47"/>
      <c r="P1332" t="str">
        <f t="shared" si="107"/>
        <v>MDF-Man-1289/15</v>
      </c>
      <c r="R1332" s="178">
        <v>12.681461199999999</v>
      </c>
      <c r="T1332" s="62" t="s">
        <v>5790</v>
      </c>
    </row>
    <row r="1333" spans="1:20" ht="27" customHeight="1">
      <c r="A1333" s="207" t="s">
        <v>2076</v>
      </c>
      <c r="B1333" s="13" t="str">
        <f t="shared" si="109"/>
        <v>MDF-Man-1290/15</v>
      </c>
      <c r="C1333" s="12" t="str">
        <f t="shared" si="110"/>
        <v>14.002.000062.SEI -PINI</v>
      </c>
      <c r="D1333" s="17" t="s">
        <v>1177</v>
      </c>
      <c r="E1333" s="16" t="s">
        <v>1</v>
      </c>
      <c r="F1333" s="110">
        <v>52</v>
      </c>
      <c r="G1333" s="12"/>
      <c r="H1333" s="254"/>
      <c r="I1333" s="90">
        <f t="shared" si="106"/>
        <v>0</v>
      </c>
      <c r="J1333" s="90">
        <v>51.22</v>
      </c>
      <c r="K1333" s="227" t="e">
        <f>VLOOKUP(D1333,#REF!,2,FALSE)</f>
        <v>#REF!</v>
      </c>
      <c r="L1333" s="47"/>
      <c r="M1333" s="33" t="s">
        <v>8049</v>
      </c>
      <c r="N1333" s="47" t="str">
        <f t="shared" si="108"/>
        <v>14.002.000062.SEI -PINI</v>
      </c>
      <c r="O1333" s="47"/>
      <c r="P1333" t="str">
        <f t="shared" si="107"/>
        <v>MDF-Man-1290/15</v>
      </c>
      <c r="R1333" s="178">
        <v>40.704378510080005</v>
      </c>
      <c r="T1333" s="62" t="s">
        <v>5791</v>
      </c>
    </row>
    <row r="1334" spans="1:20" ht="27" customHeight="1">
      <c r="A1334" s="207" t="s">
        <v>2077</v>
      </c>
      <c r="B1334" s="13" t="str">
        <f t="shared" si="109"/>
        <v>MDF-Man-1291/15</v>
      </c>
      <c r="C1334" s="12" t="str">
        <f t="shared" si="110"/>
        <v>14.002.000063.SEI -PINI</v>
      </c>
      <c r="D1334" s="17" t="s">
        <v>1178</v>
      </c>
      <c r="E1334" s="16" t="s">
        <v>1</v>
      </c>
      <c r="F1334" s="110">
        <v>12</v>
      </c>
      <c r="G1334" s="12"/>
      <c r="H1334" s="254"/>
      <c r="I1334" s="90">
        <f t="shared" si="106"/>
        <v>0</v>
      </c>
      <c r="J1334" s="90">
        <v>54.3</v>
      </c>
      <c r="K1334" s="227" t="e">
        <f>VLOOKUP(D1334,#REF!,2,FALSE)</f>
        <v>#REF!</v>
      </c>
      <c r="L1334" s="47"/>
      <c r="M1334" s="33" t="s">
        <v>8050</v>
      </c>
      <c r="N1334" s="47" t="str">
        <f t="shared" si="108"/>
        <v>14.002.000063.SEI -PINI</v>
      </c>
      <c r="O1334" s="47"/>
      <c r="P1334" t="str">
        <f t="shared" si="107"/>
        <v>MDF-Man-1291/15</v>
      </c>
      <c r="R1334" s="178">
        <v>43.147359240999997</v>
      </c>
      <c r="T1334" s="62" t="s">
        <v>5792</v>
      </c>
    </row>
    <row r="1335" spans="1:20" ht="27" customHeight="1">
      <c r="A1335" s="207" t="s">
        <v>2078</v>
      </c>
      <c r="B1335" s="13" t="str">
        <f t="shared" si="109"/>
        <v>MDF-Man-1292/15</v>
      </c>
      <c r="C1335" s="12" t="str">
        <f t="shared" si="110"/>
        <v>14.002.000064.SEI -PINI</v>
      </c>
      <c r="D1335" s="17" t="s">
        <v>1179</v>
      </c>
      <c r="E1335" s="16" t="s">
        <v>1</v>
      </c>
      <c r="F1335" s="110">
        <v>12</v>
      </c>
      <c r="G1335" s="12"/>
      <c r="H1335" s="254"/>
      <c r="I1335" s="90">
        <f t="shared" si="106"/>
        <v>0</v>
      </c>
      <c r="J1335" s="90">
        <v>65.84</v>
      </c>
      <c r="K1335" s="227" t="e">
        <f>VLOOKUP(D1335,#REF!,2,FALSE)</f>
        <v>#REF!</v>
      </c>
      <c r="L1335" s="47"/>
      <c r="M1335" s="33" t="s">
        <v>8051</v>
      </c>
      <c r="N1335" s="47" t="str">
        <f t="shared" si="108"/>
        <v>14.002.000064.SEI -PINI</v>
      </c>
      <c r="O1335" s="47"/>
      <c r="P1335" t="str">
        <f t="shared" si="107"/>
        <v>MDF-Man-1292/15</v>
      </c>
      <c r="R1335" s="178">
        <v>52.321956530999998</v>
      </c>
      <c r="T1335" s="62" t="s">
        <v>5793</v>
      </c>
    </row>
    <row r="1336" spans="1:20" ht="27" customHeight="1">
      <c r="A1336" s="207" t="s">
        <v>2079</v>
      </c>
      <c r="B1336" s="13" t="str">
        <f t="shared" si="109"/>
        <v>MDF-Man-1293/15</v>
      </c>
      <c r="C1336" s="12" t="str">
        <f t="shared" si="110"/>
        <v>14.002.000065.SEI -PINI</v>
      </c>
      <c r="D1336" s="17" t="s">
        <v>1180</v>
      </c>
      <c r="E1336" s="16" t="s">
        <v>1</v>
      </c>
      <c r="F1336" s="110">
        <v>13</v>
      </c>
      <c r="G1336" s="12"/>
      <c r="H1336" s="254"/>
      <c r="I1336" s="90">
        <f t="shared" si="106"/>
        <v>0</v>
      </c>
      <c r="J1336" s="90">
        <v>24.94</v>
      </c>
      <c r="K1336" s="227" t="e">
        <f>VLOOKUP(D1336,#REF!,2,FALSE)</f>
        <v>#REF!</v>
      </c>
      <c r="L1336" s="47"/>
      <c r="M1336" s="33" t="s">
        <v>8052</v>
      </c>
      <c r="N1336" s="47" t="str">
        <f t="shared" si="108"/>
        <v>14.002.000065.SEI -PINI</v>
      </c>
      <c r="O1336" s="47"/>
      <c r="P1336" t="str">
        <f t="shared" si="107"/>
        <v>MDF-Man-1293/15</v>
      </c>
      <c r="R1336" s="178">
        <v>19.819002800759996</v>
      </c>
      <c r="T1336" s="62" t="s">
        <v>5794</v>
      </c>
    </row>
    <row r="1337" spans="1:20" ht="27" customHeight="1">
      <c r="A1337" s="207" t="s">
        <v>2080</v>
      </c>
      <c r="B1337" s="13" t="str">
        <f t="shared" si="109"/>
        <v>MDF-Man-1294/15</v>
      </c>
      <c r="C1337" s="12" t="str">
        <f t="shared" si="110"/>
        <v>14.002.000066.SEI -PINI</v>
      </c>
      <c r="D1337" s="17" t="s">
        <v>1181</v>
      </c>
      <c r="E1337" s="16" t="s">
        <v>1</v>
      </c>
      <c r="F1337" s="110">
        <v>13</v>
      </c>
      <c r="G1337" s="12"/>
      <c r="H1337" s="254"/>
      <c r="I1337" s="90">
        <f t="shared" ref="I1337:I1400" si="111">ROUND(G1337,2)</f>
        <v>0</v>
      </c>
      <c r="J1337" s="90">
        <v>31.29</v>
      </c>
      <c r="K1337" s="227" t="e">
        <f>VLOOKUP(D1337,#REF!,2,FALSE)</f>
        <v>#REF!</v>
      </c>
      <c r="L1337" s="47"/>
      <c r="M1337" s="33" t="s">
        <v>8053</v>
      </c>
      <c r="N1337" s="47" t="str">
        <f t="shared" si="108"/>
        <v>14.002.000066.SEI -PINI</v>
      </c>
      <c r="O1337" s="47"/>
      <c r="P1337" t="str">
        <f t="shared" si="107"/>
        <v>MDF-Man-1294/15</v>
      </c>
      <c r="R1337" s="178">
        <v>24.866792525360005</v>
      </c>
      <c r="T1337" s="62" t="s">
        <v>5795</v>
      </c>
    </row>
    <row r="1338" spans="1:20" ht="27" customHeight="1">
      <c r="A1338" s="207" t="s">
        <v>2081</v>
      </c>
      <c r="B1338" s="13" t="str">
        <f t="shared" si="109"/>
        <v>MDF-Man-1295/15</v>
      </c>
      <c r="C1338" s="12" t="str">
        <f t="shared" si="110"/>
        <v>14.002.000067.SEI -PINI</v>
      </c>
      <c r="D1338" s="17" t="s">
        <v>1182</v>
      </c>
      <c r="E1338" s="16" t="s">
        <v>1</v>
      </c>
      <c r="F1338" s="110">
        <v>13</v>
      </c>
      <c r="G1338" s="12"/>
      <c r="H1338" s="254"/>
      <c r="I1338" s="90">
        <f t="shared" si="111"/>
        <v>0</v>
      </c>
      <c r="J1338" s="90">
        <v>39.32</v>
      </c>
      <c r="K1338" s="227" t="e">
        <f>VLOOKUP(D1338,#REF!,2,FALSE)</f>
        <v>#REF!</v>
      </c>
      <c r="L1338" s="47"/>
      <c r="M1338" s="33" t="s">
        <v>8054</v>
      </c>
      <c r="N1338" s="47" t="str">
        <f t="shared" si="108"/>
        <v>14.002.000067.SEI -PINI</v>
      </c>
      <c r="O1338" s="47"/>
      <c r="P1338" t="str">
        <f t="shared" si="107"/>
        <v>MDF-Man-1295/15</v>
      </c>
      <c r="R1338" s="178">
        <v>31.247099999999996</v>
      </c>
      <c r="T1338" s="62" t="s">
        <v>5796</v>
      </c>
    </row>
    <row r="1339" spans="1:20" ht="27" customHeight="1">
      <c r="A1339" s="207" t="s">
        <v>2082</v>
      </c>
      <c r="B1339" s="13" t="str">
        <f t="shared" si="109"/>
        <v>MDF-Man-1296/15</v>
      </c>
      <c r="C1339" s="12" t="str">
        <f t="shared" si="110"/>
        <v>14.002.000068.SEI -PINI</v>
      </c>
      <c r="D1339" s="17" t="s">
        <v>1183</v>
      </c>
      <c r="E1339" s="16" t="s">
        <v>1</v>
      </c>
      <c r="F1339" s="110">
        <v>13</v>
      </c>
      <c r="G1339" s="12"/>
      <c r="H1339" s="254"/>
      <c r="I1339" s="90">
        <f t="shared" si="111"/>
        <v>0</v>
      </c>
      <c r="J1339" s="90">
        <v>48.9</v>
      </c>
      <c r="K1339" s="227" t="e">
        <f>VLOOKUP(D1339,#REF!,2,FALSE)</f>
        <v>#REF!</v>
      </c>
      <c r="L1339" s="47"/>
      <c r="M1339" s="33" t="s">
        <v>8055</v>
      </c>
      <c r="N1339" s="47" t="str">
        <f t="shared" si="108"/>
        <v>14.002.000068.SEI -PINI</v>
      </c>
      <c r="O1339" s="47"/>
      <c r="P1339" t="str">
        <f t="shared" si="107"/>
        <v>MDF-Man-1296/15</v>
      </c>
      <c r="R1339" s="178">
        <v>38.862533874999997</v>
      </c>
      <c r="T1339" s="62" t="s">
        <v>5797</v>
      </c>
    </row>
    <row r="1340" spans="1:20" ht="27" customHeight="1">
      <c r="A1340" s="207" t="s">
        <v>2083</v>
      </c>
      <c r="B1340" s="13" t="str">
        <f t="shared" si="109"/>
        <v>MDF-Man-1297/15</v>
      </c>
      <c r="C1340" s="12" t="str">
        <f t="shared" si="110"/>
        <v>14.002.000069.SEI -PINI</v>
      </c>
      <c r="D1340" s="17" t="s">
        <v>1184</v>
      </c>
      <c r="E1340" s="16" t="s">
        <v>1</v>
      </c>
      <c r="F1340" s="110">
        <v>13</v>
      </c>
      <c r="G1340" s="12"/>
      <c r="H1340" s="254"/>
      <c r="I1340" s="90">
        <f t="shared" si="111"/>
        <v>0</v>
      </c>
      <c r="J1340" s="90">
        <v>67.47</v>
      </c>
      <c r="K1340" s="227" t="e">
        <f>VLOOKUP(D1340,#REF!,2,FALSE)</f>
        <v>#REF!</v>
      </c>
      <c r="L1340" s="47"/>
      <c r="M1340" s="33" t="s">
        <v>8056</v>
      </c>
      <c r="N1340" s="47" t="str">
        <f t="shared" si="108"/>
        <v>14.002.000069.SEI -PINI</v>
      </c>
      <c r="O1340" s="47"/>
      <c r="P1340" t="str">
        <f t="shared" si="107"/>
        <v>MDF-Man-1297/15</v>
      </c>
      <c r="R1340" s="178">
        <v>53.616775028799999</v>
      </c>
      <c r="T1340" s="62" t="s">
        <v>5798</v>
      </c>
    </row>
    <row r="1341" spans="1:20" ht="27" customHeight="1">
      <c r="A1341" s="207" t="s">
        <v>3459</v>
      </c>
      <c r="B1341" s="13" t="str">
        <f t="shared" si="109"/>
        <v>MDF-Man-1298/15</v>
      </c>
      <c r="C1341" s="12" t="str">
        <f t="shared" si="110"/>
        <v>14.002.000070.SEI -PINI</v>
      </c>
      <c r="D1341" s="17" t="s">
        <v>1185</v>
      </c>
      <c r="E1341" s="16" t="s">
        <v>1</v>
      </c>
      <c r="F1341" s="110">
        <v>1</v>
      </c>
      <c r="G1341" s="12"/>
      <c r="H1341" s="254"/>
      <c r="I1341" s="90">
        <f t="shared" si="111"/>
        <v>0</v>
      </c>
      <c r="J1341" s="90">
        <v>53.31</v>
      </c>
      <c r="K1341" s="227" t="e">
        <f>VLOOKUP(D1341,#REF!,2,FALSE)</f>
        <v>#REF!</v>
      </c>
      <c r="L1341" s="47"/>
      <c r="M1341" s="33" t="s">
        <v>8057</v>
      </c>
      <c r="N1341" s="47" t="str">
        <f t="shared" si="108"/>
        <v>14.002.000070.SEI -PINI</v>
      </c>
      <c r="O1341" s="47"/>
      <c r="P1341" t="str">
        <f t="shared" si="107"/>
        <v>MDF-Man-1298/15</v>
      </c>
      <c r="R1341" s="178">
        <v>42.363681409000002</v>
      </c>
      <c r="T1341" s="62" t="s">
        <v>5799</v>
      </c>
    </row>
    <row r="1342" spans="1:20" ht="27" customHeight="1">
      <c r="A1342" s="207" t="s">
        <v>3460</v>
      </c>
      <c r="B1342" s="13" t="str">
        <f t="shared" si="109"/>
        <v>MDF-Man-1299/15</v>
      </c>
      <c r="C1342" s="12" t="str">
        <f t="shared" si="110"/>
        <v>14.002.000071.SEI -PINI</v>
      </c>
      <c r="D1342" s="17" t="s">
        <v>1186</v>
      </c>
      <c r="E1342" s="16" t="s">
        <v>1</v>
      </c>
      <c r="F1342" s="110">
        <v>14</v>
      </c>
      <c r="G1342" s="12"/>
      <c r="H1342" s="254"/>
      <c r="I1342" s="90">
        <f t="shared" si="111"/>
        <v>0</v>
      </c>
      <c r="J1342" s="90">
        <v>25.62</v>
      </c>
      <c r="K1342" s="227" t="e">
        <f>VLOOKUP(D1342,#REF!,2,FALSE)</f>
        <v>#REF!</v>
      </c>
      <c r="L1342" s="47"/>
      <c r="M1342" s="33" t="s">
        <v>8058</v>
      </c>
      <c r="N1342" s="47" t="str">
        <f t="shared" si="108"/>
        <v>14.002.000071.SEI -PINI</v>
      </c>
      <c r="O1342" s="47"/>
      <c r="P1342" t="str">
        <f t="shared" si="107"/>
        <v>MDF-Man-1299/15</v>
      </c>
      <c r="R1342" s="178">
        <v>20.360286602279992</v>
      </c>
      <c r="T1342" s="62" t="s">
        <v>5800</v>
      </c>
    </row>
    <row r="1343" spans="1:20" ht="27" customHeight="1">
      <c r="A1343" s="207" t="s">
        <v>3461</v>
      </c>
      <c r="B1343" s="13" t="str">
        <f t="shared" si="109"/>
        <v>MDF-Man-1300/15</v>
      </c>
      <c r="C1343" s="12" t="str">
        <f t="shared" si="110"/>
        <v>14.002.000072.SEI -PINI</v>
      </c>
      <c r="D1343" s="17" t="s">
        <v>1187</v>
      </c>
      <c r="E1343" s="16" t="s">
        <v>1</v>
      </c>
      <c r="F1343" s="110">
        <v>14</v>
      </c>
      <c r="G1343" s="12"/>
      <c r="H1343" s="254"/>
      <c r="I1343" s="90">
        <f t="shared" si="111"/>
        <v>0</v>
      </c>
      <c r="J1343" s="90">
        <v>33.57</v>
      </c>
      <c r="K1343" s="227" t="e">
        <f>VLOOKUP(D1343,#REF!,2,FALSE)</f>
        <v>#REF!</v>
      </c>
      <c r="L1343" s="47"/>
      <c r="M1343" s="33" t="s">
        <v>8059</v>
      </c>
      <c r="N1343" s="47" t="str">
        <f t="shared" si="108"/>
        <v>14.002.000072.SEI -PINI</v>
      </c>
      <c r="O1343" s="47"/>
      <c r="P1343" t="str">
        <f t="shared" si="107"/>
        <v>MDF-Man-1300/15</v>
      </c>
      <c r="R1343" s="178">
        <v>26.674389524479999</v>
      </c>
      <c r="T1343" s="62" t="s">
        <v>5801</v>
      </c>
    </row>
    <row r="1344" spans="1:20" ht="27" customHeight="1">
      <c r="A1344" s="207" t="s">
        <v>3462</v>
      </c>
      <c r="B1344" s="13" t="str">
        <f t="shared" si="109"/>
        <v>MDF-Man-1301/15</v>
      </c>
      <c r="C1344" s="12" t="str">
        <f t="shared" si="110"/>
        <v>14.002.000073.SEI -PINI</v>
      </c>
      <c r="D1344" s="17" t="s">
        <v>1188</v>
      </c>
      <c r="E1344" s="16" t="s">
        <v>1</v>
      </c>
      <c r="F1344" s="110">
        <v>17</v>
      </c>
      <c r="G1344" s="12"/>
      <c r="H1344" s="254"/>
      <c r="I1344" s="90">
        <f t="shared" si="111"/>
        <v>0</v>
      </c>
      <c r="J1344" s="90">
        <v>43.6</v>
      </c>
      <c r="K1344" s="227" t="e">
        <f>VLOOKUP(D1344,#REF!,2,FALSE)</f>
        <v>#REF!</v>
      </c>
      <c r="L1344" s="47"/>
      <c r="M1344" s="33" t="s">
        <v>8060</v>
      </c>
      <c r="N1344" s="47" t="str">
        <f t="shared" si="108"/>
        <v>14.002.000073.SEI -PINI</v>
      </c>
      <c r="O1344" s="47"/>
      <c r="P1344" t="str">
        <f t="shared" si="107"/>
        <v>MDF-Man-1301/15</v>
      </c>
      <c r="R1344" s="178">
        <v>34.650221999999992</v>
      </c>
      <c r="T1344" s="62" t="s">
        <v>5802</v>
      </c>
    </row>
    <row r="1345" spans="1:20" ht="27" customHeight="1">
      <c r="A1345" s="207" t="s">
        <v>3463</v>
      </c>
      <c r="B1345" s="13" t="str">
        <f t="shared" si="109"/>
        <v>MDF-Man-1302/15</v>
      </c>
      <c r="C1345" s="12" t="str">
        <f t="shared" si="110"/>
        <v>14.002.000074.SEI -PINI</v>
      </c>
      <c r="D1345" s="17" t="s">
        <v>1189</v>
      </c>
      <c r="E1345" s="16" t="s">
        <v>1</v>
      </c>
      <c r="F1345" s="110">
        <v>8</v>
      </c>
      <c r="G1345" s="12"/>
      <c r="H1345" s="254"/>
      <c r="I1345" s="90">
        <f t="shared" si="111"/>
        <v>0</v>
      </c>
      <c r="J1345" s="90">
        <v>52.9</v>
      </c>
      <c r="K1345" s="227" t="e">
        <f>VLOOKUP(D1345,#REF!,2,FALSE)</f>
        <v>#REF!</v>
      </c>
      <c r="L1345" s="47"/>
      <c r="M1345" s="33" t="s">
        <v>8061</v>
      </c>
      <c r="N1345" s="47" t="str">
        <f t="shared" si="108"/>
        <v>14.002.000074.SEI -PINI</v>
      </c>
      <c r="O1345" s="47"/>
      <c r="P1345" t="str">
        <f t="shared" si="107"/>
        <v>MDF-Man-1302/15</v>
      </c>
      <c r="R1345" s="178">
        <v>42.033681408999996</v>
      </c>
      <c r="T1345" s="62" t="s">
        <v>5803</v>
      </c>
    </row>
    <row r="1346" spans="1:20" ht="27" customHeight="1">
      <c r="A1346" s="207" t="s">
        <v>3464</v>
      </c>
      <c r="B1346" s="13" t="str">
        <f t="shared" si="109"/>
        <v>MDF-Man-1303/15</v>
      </c>
      <c r="C1346" s="12" t="str">
        <f t="shared" si="110"/>
        <v>14.002.000075.SEI -PINI</v>
      </c>
      <c r="D1346" s="17" t="s">
        <v>1190</v>
      </c>
      <c r="E1346" s="16" t="s">
        <v>1</v>
      </c>
      <c r="F1346" s="110">
        <v>7</v>
      </c>
      <c r="G1346" s="12"/>
      <c r="H1346" s="254"/>
      <c r="I1346" s="90">
        <f t="shared" si="111"/>
        <v>0</v>
      </c>
      <c r="J1346" s="90">
        <v>120.62</v>
      </c>
      <c r="K1346" s="227" t="e">
        <f>VLOOKUP(D1346,#REF!,2,FALSE)</f>
        <v>#REF!</v>
      </c>
      <c r="L1346" s="47"/>
      <c r="M1346" s="33" t="s">
        <v>8062</v>
      </c>
      <c r="N1346" s="47" t="str">
        <f t="shared" si="108"/>
        <v>14.002.000075.SEI -PINI</v>
      </c>
      <c r="O1346" s="47"/>
      <c r="P1346" t="str">
        <f t="shared" ref="P1346:P1409" si="112">T1346&amp;"/15"</f>
        <v>MDF-Man-1303/15</v>
      </c>
      <c r="R1346" s="178">
        <v>95.853961996799995</v>
      </c>
      <c r="T1346" s="62" t="s">
        <v>5804</v>
      </c>
    </row>
    <row r="1347" spans="1:20" ht="27" customHeight="1">
      <c r="A1347" s="207" t="s">
        <v>3465</v>
      </c>
      <c r="B1347" s="13" t="str">
        <f t="shared" si="109"/>
        <v>MDF-Man-1304/15</v>
      </c>
      <c r="C1347" s="12" t="str">
        <f t="shared" si="110"/>
        <v>14.002.000076.SEI -PINI</v>
      </c>
      <c r="D1347" s="17" t="s">
        <v>1191</v>
      </c>
      <c r="E1347" s="16" t="s">
        <v>1</v>
      </c>
      <c r="F1347" s="110">
        <v>9</v>
      </c>
      <c r="G1347" s="12"/>
      <c r="H1347" s="254"/>
      <c r="I1347" s="90">
        <f t="shared" si="111"/>
        <v>0</v>
      </c>
      <c r="J1347" s="90">
        <v>78.84</v>
      </c>
      <c r="K1347" s="227" t="e">
        <f>VLOOKUP(D1347,#REF!,2,FALSE)</f>
        <v>#REF!</v>
      </c>
      <c r="L1347" s="47"/>
      <c r="M1347" s="33" t="s">
        <v>8063</v>
      </c>
      <c r="N1347" s="47" t="str">
        <f t="shared" si="108"/>
        <v>14.002.000076.SEI -PINI</v>
      </c>
      <c r="O1347" s="47"/>
      <c r="P1347" t="str">
        <f t="shared" si="112"/>
        <v>MDF-Man-1304/15</v>
      </c>
      <c r="R1347" s="178">
        <v>62.653966363919999</v>
      </c>
      <c r="T1347" s="62" t="s">
        <v>5805</v>
      </c>
    </row>
    <row r="1348" spans="1:20" ht="27" customHeight="1">
      <c r="A1348" s="207" t="s">
        <v>3466</v>
      </c>
      <c r="B1348" s="13" t="str">
        <f t="shared" si="109"/>
        <v>MDF-Man-1305/15</v>
      </c>
      <c r="C1348" s="12" t="str">
        <f t="shared" si="110"/>
        <v>14.002.000077.SEI -PINI</v>
      </c>
      <c r="D1348" s="17" t="s">
        <v>1192</v>
      </c>
      <c r="E1348" s="16" t="s">
        <v>1</v>
      </c>
      <c r="F1348" s="110">
        <v>23</v>
      </c>
      <c r="G1348" s="12"/>
      <c r="H1348" s="254"/>
      <c r="I1348" s="90">
        <f t="shared" si="111"/>
        <v>0</v>
      </c>
      <c r="J1348" s="90">
        <v>21.84</v>
      </c>
      <c r="K1348" s="227" t="e">
        <f>VLOOKUP(D1348,#REF!,2,FALSE)</f>
        <v>#REF!</v>
      </c>
      <c r="L1348" s="47"/>
      <c r="M1348" s="33" t="s">
        <v>8064</v>
      </c>
      <c r="N1348" s="47" t="str">
        <f t="shared" si="108"/>
        <v>14.002.000077.SEI -PINI</v>
      </c>
      <c r="O1348" s="47"/>
      <c r="P1348" t="str">
        <f t="shared" si="112"/>
        <v>MDF-Man-1305/15</v>
      </c>
      <c r="R1348" s="178">
        <v>17.354943696399999</v>
      </c>
      <c r="T1348" s="62" t="s">
        <v>5806</v>
      </c>
    </row>
    <row r="1349" spans="1:20" ht="27" customHeight="1">
      <c r="A1349" s="207" t="s">
        <v>3467</v>
      </c>
      <c r="B1349" s="13" t="str">
        <f t="shared" si="109"/>
        <v>MDF-Man-1306/15</v>
      </c>
      <c r="C1349" s="12" t="str">
        <f t="shared" si="110"/>
        <v>14.002.000078.SEI -PINI</v>
      </c>
      <c r="D1349" s="17" t="s">
        <v>1193</v>
      </c>
      <c r="E1349" s="16" t="s">
        <v>1</v>
      </c>
      <c r="F1349" s="110">
        <v>14</v>
      </c>
      <c r="G1349" s="12"/>
      <c r="H1349" s="254"/>
      <c r="I1349" s="90">
        <f t="shared" si="111"/>
        <v>0</v>
      </c>
      <c r="J1349" s="90">
        <v>34.36</v>
      </c>
      <c r="K1349" s="227" t="e">
        <f>VLOOKUP(D1349,#REF!,2,FALSE)</f>
        <v>#REF!</v>
      </c>
      <c r="L1349" s="47"/>
      <c r="M1349" s="33" t="s">
        <v>8065</v>
      </c>
      <c r="N1349" s="47" t="str">
        <f t="shared" si="108"/>
        <v>14.002.000078.SEI -PINI</v>
      </c>
      <c r="O1349" s="47"/>
      <c r="P1349" t="str">
        <f t="shared" si="112"/>
        <v>MDF-Man-1306/15</v>
      </c>
      <c r="R1349" s="178">
        <v>27.304469699999999</v>
      </c>
      <c r="T1349" s="62" t="s">
        <v>5807</v>
      </c>
    </row>
    <row r="1350" spans="1:20" ht="27" customHeight="1">
      <c r="A1350" s="207" t="s">
        <v>3468</v>
      </c>
      <c r="B1350" s="13" t="str">
        <f t="shared" si="109"/>
        <v>MDF-Man-1307/15</v>
      </c>
      <c r="C1350" s="12" t="str">
        <f t="shared" si="110"/>
        <v>14.002.000079.SEI -PINI</v>
      </c>
      <c r="D1350" s="17" t="s">
        <v>1194</v>
      </c>
      <c r="E1350" s="16" t="s">
        <v>1</v>
      </c>
      <c r="F1350" s="110">
        <v>13</v>
      </c>
      <c r="G1350" s="12"/>
      <c r="H1350" s="254"/>
      <c r="I1350" s="90">
        <f t="shared" si="111"/>
        <v>0</v>
      </c>
      <c r="J1350" s="90">
        <v>54.68</v>
      </c>
      <c r="K1350" s="227" t="e">
        <f>VLOOKUP(D1350,#REF!,2,FALSE)</f>
        <v>#REF!</v>
      </c>
      <c r="L1350" s="47"/>
      <c r="M1350" s="33" t="s">
        <v>8066</v>
      </c>
      <c r="N1350" s="47" t="str">
        <f t="shared" ref="N1350:N1424" si="113">M1350&amp;" -PINI"</f>
        <v>14.002.000079.SEI -PINI</v>
      </c>
      <c r="O1350" s="47"/>
      <c r="P1350" t="str">
        <f t="shared" si="112"/>
        <v>MDF-Man-1307/15</v>
      </c>
      <c r="R1350" s="178">
        <v>43.448942036600002</v>
      </c>
      <c r="T1350" s="62" t="s">
        <v>5808</v>
      </c>
    </row>
    <row r="1351" spans="1:20" ht="27" customHeight="1">
      <c r="A1351" s="207" t="s">
        <v>3469</v>
      </c>
      <c r="B1351" s="13" t="str">
        <f t="shared" si="109"/>
        <v>MDF-Man-1308/15</v>
      </c>
      <c r="C1351" s="12" t="str">
        <f t="shared" si="110"/>
        <v>14.002.000080.SEI -PINI</v>
      </c>
      <c r="D1351" s="17" t="s">
        <v>1195</v>
      </c>
      <c r="E1351" s="16" t="s">
        <v>1</v>
      </c>
      <c r="F1351" s="110">
        <v>13</v>
      </c>
      <c r="G1351" s="12"/>
      <c r="H1351" s="254"/>
      <c r="I1351" s="90">
        <f t="shared" si="111"/>
        <v>0</v>
      </c>
      <c r="J1351" s="90">
        <v>79.72</v>
      </c>
      <c r="K1351" s="227" t="e">
        <f>VLOOKUP(D1351,#REF!,2,FALSE)</f>
        <v>#REF!</v>
      </c>
      <c r="L1351" s="47"/>
      <c r="M1351" s="33" t="s">
        <v>8067</v>
      </c>
      <c r="N1351" s="47" t="str">
        <f t="shared" si="113"/>
        <v>14.002.000080.SEI -PINI</v>
      </c>
      <c r="O1351" s="47"/>
      <c r="P1351" t="str">
        <f t="shared" si="112"/>
        <v>MDF-Man-1308/15</v>
      </c>
      <c r="R1351" s="178">
        <v>63.353966363919994</v>
      </c>
      <c r="T1351" s="62" t="s">
        <v>5809</v>
      </c>
    </row>
    <row r="1352" spans="1:20" ht="27" customHeight="1">
      <c r="A1352" s="207" t="s">
        <v>3470</v>
      </c>
      <c r="B1352" s="13" t="str">
        <f t="shared" si="109"/>
        <v>MDF-Man-1309/15</v>
      </c>
      <c r="C1352" s="12" t="str">
        <f t="shared" si="110"/>
        <v>14.002.000081.SEI -PINI</v>
      </c>
      <c r="D1352" s="17" t="s">
        <v>1196</v>
      </c>
      <c r="E1352" s="16" t="s">
        <v>1</v>
      </c>
      <c r="F1352" s="110">
        <v>13</v>
      </c>
      <c r="G1352" s="12"/>
      <c r="H1352" s="254"/>
      <c r="I1352" s="90">
        <f t="shared" si="111"/>
        <v>0</v>
      </c>
      <c r="J1352" s="90">
        <v>82.24</v>
      </c>
      <c r="K1352" s="227" t="e">
        <f>VLOOKUP(D1352,#REF!,2,FALSE)</f>
        <v>#REF!</v>
      </c>
      <c r="L1352" s="47"/>
      <c r="M1352" s="33" t="s">
        <v>8068</v>
      </c>
      <c r="N1352" s="47" t="str">
        <f t="shared" si="113"/>
        <v>14.002.000081.SEI -PINI</v>
      </c>
      <c r="O1352" s="47"/>
      <c r="P1352" t="str">
        <f t="shared" si="112"/>
        <v>MDF-Man-1309/15</v>
      </c>
      <c r="R1352" s="178">
        <v>65.353966363919994</v>
      </c>
      <c r="T1352" s="62" t="s">
        <v>5810</v>
      </c>
    </row>
    <row r="1353" spans="1:20" ht="27" customHeight="1">
      <c r="A1353" s="207" t="s">
        <v>3471</v>
      </c>
      <c r="B1353" s="13" t="str">
        <f t="shared" si="109"/>
        <v>MDF-Man-1310/15</v>
      </c>
      <c r="C1353" s="12" t="str">
        <f t="shared" si="110"/>
        <v>14.002.000082.SEI -PINI</v>
      </c>
      <c r="D1353" s="17" t="s">
        <v>1197</v>
      </c>
      <c r="E1353" s="16" t="s">
        <v>1</v>
      </c>
      <c r="F1353" s="110">
        <v>12</v>
      </c>
      <c r="G1353" s="12"/>
      <c r="H1353" s="254"/>
      <c r="I1353" s="90">
        <f t="shared" si="111"/>
        <v>0</v>
      </c>
      <c r="J1353" s="90">
        <v>170.58</v>
      </c>
      <c r="K1353" s="227" t="e">
        <f>VLOOKUP(D1353,#REF!,2,FALSE)</f>
        <v>#REF!</v>
      </c>
      <c r="L1353" s="47"/>
      <c r="M1353" s="33" t="s">
        <v>8069</v>
      </c>
      <c r="N1353" s="47" t="str">
        <f t="shared" si="113"/>
        <v>14.002.000082.SEI -PINI</v>
      </c>
      <c r="O1353" s="47"/>
      <c r="P1353" t="str">
        <f t="shared" si="112"/>
        <v>MDF-Man-1310/15</v>
      </c>
      <c r="R1353" s="178">
        <v>135.54948365257002</v>
      </c>
      <c r="T1353" s="62" t="s">
        <v>5811</v>
      </c>
    </row>
    <row r="1354" spans="1:20" ht="27" customHeight="1">
      <c r="A1354" s="207" t="s">
        <v>3472</v>
      </c>
      <c r="B1354" s="13" t="str">
        <f t="shared" si="109"/>
        <v>MDF-Man-1311/15</v>
      </c>
      <c r="C1354" s="12" t="str">
        <f t="shared" si="110"/>
        <v>14.002.000083.SEI -PINI</v>
      </c>
      <c r="D1354" s="17" t="s">
        <v>1198</v>
      </c>
      <c r="E1354" s="16" t="s">
        <v>1</v>
      </c>
      <c r="F1354" s="110">
        <v>12</v>
      </c>
      <c r="G1354" s="12"/>
      <c r="H1354" s="254"/>
      <c r="I1354" s="90">
        <f t="shared" si="111"/>
        <v>0</v>
      </c>
      <c r="J1354" s="90">
        <v>195.77</v>
      </c>
      <c r="K1354" s="227" t="e">
        <f>VLOOKUP(D1354,#REF!,2,FALSE)</f>
        <v>#REF!</v>
      </c>
      <c r="L1354" s="47"/>
      <c r="M1354" s="33" t="s">
        <v>8070</v>
      </c>
      <c r="N1354" s="47" t="str">
        <f t="shared" si="113"/>
        <v>14.002.000083.SEI -PINI</v>
      </c>
      <c r="O1354" s="47"/>
      <c r="P1354" t="str">
        <f t="shared" si="112"/>
        <v>MDF-Man-1311/15</v>
      </c>
      <c r="R1354" s="178">
        <v>155.57170393043998</v>
      </c>
      <c r="T1354" s="62" t="s">
        <v>5812</v>
      </c>
    </row>
    <row r="1355" spans="1:20" ht="27" customHeight="1">
      <c r="A1355" s="207" t="s">
        <v>3473</v>
      </c>
      <c r="B1355" s="13" t="str">
        <f t="shared" si="109"/>
        <v>MDF-Man-1312/15</v>
      </c>
      <c r="C1355" s="12" t="str">
        <f t="shared" si="110"/>
        <v>14.002.000084.SEI -PINI</v>
      </c>
      <c r="D1355" s="17" t="s">
        <v>1199</v>
      </c>
      <c r="E1355" s="16" t="s">
        <v>1</v>
      </c>
      <c r="F1355" s="110">
        <v>16</v>
      </c>
      <c r="G1355" s="12"/>
      <c r="H1355" s="254"/>
      <c r="I1355" s="90">
        <f t="shared" si="111"/>
        <v>0</v>
      </c>
      <c r="J1355" s="90">
        <v>23.9</v>
      </c>
      <c r="K1355" s="227" t="e">
        <f>VLOOKUP(D1355,#REF!,2,FALSE)</f>
        <v>#REF!</v>
      </c>
      <c r="L1355" s="47"/>
      <c r="M1355" s="33" t="s">
        <v>8071</v>
      </c>
      <c r="N1355" s="47" t="str">
        <f t="shared" si="113"/>
        <v>14.002.000084.SEI -PINI</v>
      </c>
      <c r="O1355" s="47"/>
      <c r="P1355" t="str">
        <f t="shared" si="112"/>
        <v>MDF-Man-1312/15</v>
      </c>
      <c r="R1355" s="178">
        <v>18.9941389918</v>
      </c>
      <c r="T1355" s="62" t="s">
        <v>5813</v>
      </c>
    </row>
    <row r="1356" spans="1:20" ht="27" customHeight="1">
      <c r="A1356" s="207" t="s">
        <v>2084</v>
      </c>
      <c r="B1356" s="13" t="str">
        <f t="shared" si="109"/>
        <v>MDF-Man-1313/15</v>
      </c>
      <c r="C1356" s="12" t="str">
        <f t="shared" si="110"/>
        <v>14.002.000085.SEI -PINI</v>
      </c>
      <c r="D1356" s="17" t="s">
        <v>1200</v>
      </c>
      <c r="E1356" s="16" t="s">
        <v>1</v>
      </c>
      <c r="F1356" s="110">
        <v>12</v>
      </c>
      <c r="G1356" s="12"/>
      <c r="H1356" s="254"/>
      <c r="I1356" s="90">
        <f t="shared" si="111"/>
        <v>0</v>
      </c>
      <c r="J1356" s="90">
        <v>37.76</v>
      </c>
      <c r="K1356" s="227" t="e">
        <f>VLOOKUP(D1356,#REF!,2,FALSE)</f>
        <v>#REF!</v>
      </c>
      <c r="L1356" s="47"/>
      <c r="M1356" s="33" t="s">
        <v>8072</v>
      </c>
      <c r="N1356" s="47" t="str">
        <f t="shared" si="113"/>
        <v>14.002.000085.SEI -PINI</v>
      </c>
      <c r="O1356" s="47"/>
      <c r="P1356" t="str">
        <f t="shared" si="112"/>
        <v>MDF-Man-1313/15</v>
      </c>
      <c r="R1356" s="178">
        <v>30.008779253950003</v>
      </c>
      <c r="T1356" s="62" t="s">
        <v>5814</v>
      </c>
    </row>
    <row r="1357" spans="1:20" ht="27" customHeight="1">
      <c r="A1357" s="207" t="s">
        <v>2085</v>
      </c>
      <c r="B1357" s="13" t="str">
        <f t="shared" si="109"/>
        <v>MDF-Man-1314/15</v>
      </c>
      <c r="C1357" s="12" t="str">
        <f t="shared" si="110"/>
        <v>14.002.000086.SEI -PINI</v>
      </c>
      <c r="D1357" s="17" t="s">
        <v>1201</v>
      </c>
      <c r="E1357" s="16" t="s">
        <v>1</v>
      </c>
      <c r="F1357" s="110">
        <v>13</v>
      </c>
      <c r="G1357" s="12"/>
      <c r="H1357" s="254"/>
      <c r="I1357" s="90">
        <f t="shared" si="111"/>
        <v>0</v>
      </c>
      <c r="J1357" s="90">
        <v>120.36</v>
      </c>
      <c r="K1357" s="227" t="e">
        <f>VLOOKUP(D1357,#REF!,2,FALSE)</f>
        <v>#REF!</v>
      </c>
      <c r="L1357" s="47"/>
      <c r="M1357" s="33" t="s">
        <v>8073</v>
      </c>
      <c r="N1357" s="47" t="str">
        <f t="shared" si="113"/>
        <v>14.002.000086.SEI -PINI</v>
      </c>
      <c r="O1357" s="47"/>
      <c r="P1357" t="str">
        <f t="shared" si="112"/>
        <v>MDF-Man-1314/15</v>
      </c>
      <c r="R1357" s="178">
        <v>95.648596148080003</v>
      </c>
      <c r="T1357" s="62" t="s">
        <v>5815</v>
      </c>
    </row>
    <row r="1358" spans="1:20" ht="27" customHeight="1">
      <c r="A1358" s="207" t="s">
        <v>3474</v>
      </c>
      <c r="B1358" s="13" t="str">
        <f t="shared" si="109"/>
        <v>MDF-Man-1315/15</v>
      </c>
      <c r="C1358" s="12" t="str">
        <f t="shared" si="110"/>
        <v>14.002.000087.SEI -PINI</v>
      </c>
      <c r="D1358" s="17" t="s">
        <v>1202</v>
      </c>
      <c r="E1358" s="16" t="s">
        <v>1</v>
      </c>
      <c r="F1358" s="110">
        <v>40</v>
      </c>
      <c r="G1358" s="12"/>
      <c r="H1358" s="254"/>
      <c r="I1358" s="90">
        <f t="shared" si="111"/>
        <v>0</v>
      </c>
      <c r="J1358" s="90">
        <v>17.010000000000002</v>
      </c>
      <c r="K1358" s="227" t="e">
        <f>VLOOKUP(D1358,#REF!,2,FALSE)</f>
        <v>#REF!</v>
      </c>
      <c r="L1358" s="47"/>
      <c r="M1358" s="33" t="s">
        <v>8074</v>
      </c>
      <c r="N1358" s="47" t="str">
        <f t="shared" si="113"/>
        <v>14.002.000087.SEI -PINI</v>
      </c>
      <c r="O1358" s="47"/>
      <c r="P1358" t="str">
        <f t="shared" si="112"/>
        <v>MDF-Man-1315/15</v>
      </c>
      <c r="R1358" s="178">
        <v>13.517607762000001</v>
      </c>
      <c r="T1358" s="62" t="s">
        <v>5816</v>
      </c>
    </row>
    <row r="1359" spans="1:20" ht="27" customHeight="1">
      <c r="A1359" s="207" t="s">
        <v>3475</v>
      </c>
      <c r="B1359" s="13" t="str">
        <f t="shared" si="109"/>
        <v>MDF-Man-1316/15</v>
      </c>
      <c r="C1359" s="12" t="str">
        <f t="shared" si="110"/>
        <v>14.002.000088.SEI -PINI</v>
      </c>
      <c r="D1359" s="17" t="s">
        <v>1203</v>
      </c>
      <c r="E1359" s="16" t="s">
        <v>1</v>
      </c>
      <c r="F1359" s="110">
        <v>42</v>
      </c>
      <c r="G1359" s="12"/>
      <c r="H1359" s="254"/>
      <c r="I1359" s="90">
        <f t="shared" si="111"/>
        <v>0</v>
      </c>
      <c r="J1359" s="90">
        <v>16.32</v>
      </c>
      <c r="K1359" s="227" t="e">
        <f>VLOOKUP(D1359,#REF!,2,FALSE)</f>
        <v>#REF!</v>
      </c>
      <c r="L1359" s="47"/>
      <c r="M1359" s="33" t="s">
        <v>8075</v>
      </c>
      <c r="N1359" s="47" t="str">
        <f t="shared" si="113"/>
        <v>14.002.000088.SEI -PINI</v>
      </c>
      <c r="O1359" s="47"/>
      <c r="P1359" t="str">
        <f t="shared" si="112"/>
        <v>MDF-Man-1316/15</v>
      </c>
      <c r="R1359" s="178">
        <v>12.965663595200001</v>
      </c>
      <c r="T1359" s="62" t="s">
        <v>5817</v>
      </c>
    </row>
    <row r="1360" spans="1:20" ht="27" customHeight="1">
      <c r="A1360" s="207" t="s">
        <v>3476</v>
      </c>
      <c r="B1360" s="13" t="str">
        <f t="shared" si="109"/>
        <v>MDF-Man-1317/15</v>
      </c>
      <c r="C1360" s="12" t="str">
        <f t="shared" si="110"/>
        <v>14.002.000089.SEI -PINI</v>
      </c>
      <c r="D1360" s="17" t="s">
        <v>1204</v>
      </c>
      <c r="E1360" s="16" t="s">
        <v>1</v>
      </c>
      <c r="F1360" s="110">
        <v>40</v>
      </c>
      <c r="G1360" s="12"/>
      <c r="H1360" s="254"/>
      <c r="I1360" s="90">
        <f t="shared" si="111"/>
        <v>0</v>
      </c>
      <c r="J1360" s="90">
        <v>20.94</v>
      </c>
      <c r="K1360" s="227" t="e">
        <f>VLOOKUP(D1360,#REF!,2,FALSE)</f>
        <v>#REF!</v>
      </c>
      <c r="L1360" s="47"/>
      <c r="M1360" s="33" t="s">
        <v>8076</v>
      </c>
      <c r="N1360" s="47" t="str">
        <f t="shared" si="113"/>
        <v>14.002.000089.SEI -PINI</v>
      </c>
      <c r="O1360" s="47"/>
      <c r="P1360" t="str">
        <f t="shared" si="112"/>
        <v>MDF-Man-1317/15</v>
      </c>
      <c r="R1360" s="178">
        <v>16.6409208888</v>
      </c>
      <c r="T1360" s="62" t="s">
        <v>5818</v>
      </c>
    </row>
    <row r="1361" spans="1:20" ht="27" customHeight="1">
      <c r="A1361" s="207" t="s">
        <v>3477</v>
      </c>
      <c r="B1361" s="13" t="str">
        <f t="shared" si="109"/>
        <v>MDF-Man-1318/15</v>
      </c>
      <c r="C1361" s="12" t="str">
        <f t="shared" si="110"/>
        <v>14.002.000090.SEI -PINI</v>
      </c>
      <c r="D1361" s="17" t="s">
        <v>1205</v>
      </c>
      <c r="E1361" s="16" t="s">
        <v>1</v>
      </c>
      <c r="F1361" s="110">
        <v>40</v>
      </c>
      <c r="G1361" s="12"/>
      <c r="H1361" s="254"/>
      <c r="I1361" s="90">
        <f t="shared" si="111"/>
        <v>0</v>
      </c>
      <c r="J1361" s="90">
        <v>27.77</v>
      </c>
      <c r="K1361" s="227" t="e">
        <f>VLOOKUP(D1361,#REF!,2,FALSE)</f>
        <v>#REF!</v>
      </c>
      <c r="L1361" s="47"/>
      <c r="M1361" s="33" t="s">
        <v>8077</v>
      </c>
      <c r="N1361" s="47" t="str">
        <f t="shared" si="113"/>
        <v>14.002.000090.SEI -PINI</v>
      </c>
      <c r="O1361" s="47"/>
      <c r="P1361" t="str">
        <f t="shared" si="112"/>
        <v>MDF-Man-1318/15</v>
      </c>
      <c r="R1361" s="178">
        <v>22.065498286100002</v>
      </c>
      <c r="T1361" s="62" t="s">
        <v>5819</v>
      </c>
    </row>
    <row r="1362" spans="1:20" ht="27" customHeight="1">
      <c r="A1362" s="207" t="s">
        <v>2086</v>
      </c>
      <c r="B1362" s="13" t="str">
        <f t="shared" si="109"/>
        <v>MDF-Man-1319/15</v>
      </c>
      <c r="C1362" s="12" t="str">
        <f t="shared" si="110"/>
        <v>14.002.000091.SEI -PINI</v>
      </c>
      <c r="D1362" s="17" t="s">
        <v>1206</v>
      </c>
      <c r="E1362" s="16" t="s">
        <v>1</v>
      </c>
      <c r="F1362" s="110">
        <v>38</v>
      </c>
      <c r="G1362" s="12"/>
      <c r="H1362" s="254"/>
      <c r="I1362" s="90">
        <f t="shared" si="111"/>
        <v>0</v>
      </c>
      <c r="J1362" s="90">
        <v>53.22</v>
      </c>
      <c r="K1362" s="227" t="e">
        <f>VLOOKUP(D1362,#REF!,2,FALSE)</f>
        <v>#REF!</v>
      </c>
      <c r="L1362" s="47"/>
      <c r="M1362" s="33" t="s">
        <v>8078</v>
      </c>
      <c r="N1362" s="47" t="str">
        <f t="shared" si="113"/>
        <v>14.002.000091.SEI -PINI</v>
      </c>
      <c r="O1362" s="47"/>
      <c r="P1362" t="str">
        <f t="shared" si="112"/>
        <v>MDF-Man-1319/15</v>
      </c>
      <c r="R1362" s="178">
        <v>42.289245089600001</v>
      </c>
      <c r="T1362" s="62" t="s">
        <v>5820</v>
      </c>
    </row>
    <row r="1363" spans="1:20" ht="27" customHeight="1">
      <c r="A1363" s="207" t="s">
        <v>2087</v>
      </c>
      <c r="B1363" s="13" t="str">
        <f t="shared" si="109"/>
        <v>MDF-Man-1320/15</v>
      </c>
      <c r="C1363" s="12" t="str">
        <f t="shared" si="110"/>
        <v>14.002.000092.SEI -PINI</v>
      </c>
      <c r="D1363" s="17" t="s">
        <v>1207</v>
      </c>
      <c r="E1363" s="16" t="s">
        <v>1</v>
      </c>
      <c r="F1363" s="110">
        <v>40</v>
      </c>
      <c r="G1363" s="12"/>
      <c r="H1363" s="254"/>
      <c r="I1363" s="90">
        <f t="shared" si="111"/>
        <v>0</v>
      </c>
      <c r="J1363" s="90">
        <v>21.15</v>
      </c>
      <c r="K1363" s="227" t="e">
        <f>VLOOKUP(D1363,#REF!,2,FALSE)</f>
        <v>#REF!</v>
      </c>
      <c r="L1363" s="47"/>
      <c r="M1363" s="33" t="s">
        <v>8079</v>
      </c>
      <c r="N1363" s="47" t="str">
        <f t="shared" si="113"/>
        <v>14.002.000092.SEI -PINI</v>
      </c>
      <c r="O1363" s="47"/>
      <c r="P1363" t="str">
        <f t="shared" si="112"/>
        <v>MDF-Man-1320/15</v>
      </c>
      <c r="R1363" s="178">
        <v>16.810920888799998</v>
      </c>
      <c r="T1363" s="62" t="s">
        <v>5821</v>
      </c>
    </row>
    <row r="1364" spans="1:20" ht="27" customHeight="1">
      <c r="A1364" s="207" t="s">
        <v>2088</v>
      </c>
      <c r="B1364" s="13" t="str">
        <f t="shared" si="109"/>
        <v>MDF-Man-1321/15</v>
      </c>
      <c r="C1364" s="12" t="str">
        <f t="shared" si="110"/>
        <v>14.002.000093.SEI -PINI</v>
      </c>
      <c r="D1364" s="17" t="s">
        <v>1208</v>
      </c>
      <c r="E1364" s="16" t="s">
        <v>1</v>
      </c>
      <c r="F1364" s="110">
        <v>42</v>
      </c>
      <c r="G1364" s="12"/>
      <c r="H1364" s="254"/>
      <c r="I1364" s="90">
        <f t="shared" si="111"/>
        <v>0</v>
      </c>
      <c r="J1364" s="90">
        <v>36.72</v>
      </c>
      <c r="K1364" s="227" t="e">
        <f>VLOOKUP(D1364,#REF!,2,FALSE)</f>
        <v>#REF!</v>
      </c>
      <c r="L1364" s="47"/>
      <c r="M1364" s="33" t="s">
        <v>8080</v>
      </c>
      <c r="N1364" s="47" t="str">
        <f t="shared" si="113"/>
        <v>14.002.000093.SEI -PINI</v>
      </c>
      <c r="O1364" s="47"/>
      <c r="P1364" t="str">
        <f t="shared" si="112"/>
        <v>MDF-Man-1321/15</v>
      </c>
      <c r="R1364" s="178">
        <v>29.17939453792</v>
      </c>
      <c r="T1364" s="62" t="s">
        <v>5822</v>
      </c>
    </row>
    <row r="1365" spans="1:20" ht="27" customHeight="1">
      <c r="A1365" s="207" t="s">
        <v>2089</v>
      </c>
      <c r="B1365" s="13" t="str">
        <f t="shared" si="109"/>
        <v>MDF-Man-1322/15</v>
      </c>
      <c r="C1365" s="12" t="str">
        <f t="shared" si="110"/>
        <v>14.002.000094.SEI -PINI</v>
      </c>
      <c r="D1365" s="17" t="s">
        <v>1209</v>
      </c>
      <c r="E1365" s="16" t="s">
        <v>1</v>
      </c>
      <c r="F1365" s="110">
        <v>40</v>
      </c>
      <c r="G1365" s="12"/>
      <c r="H1365" s="254"/>
      <c r="I1365" s="90">
        <f t="shared" si="111"/>
        <v>0</v>
      </c>
      <c r="J1365" s="90">
        <v>60.93</v>
      </c>
      <c r="K1365" s="227" t="e">
        <f>VLOOKUP(D1365,#REF!,2,FALSE)</f>
        <v>#REF!</v>
      </c>
      <c r="L1365" s="47"/>
      <c r="M1365" s="33" t="s">
        <v>8081</v>
      </c>
      <c r="N1365" s="47" t="str">
        <f t="shared" si="113"/>
        <v>14.002.000094.SEI -PINI</v>
      </c>
      <c r="O1365" s="47"/>
      <c r="P1365" t="str">
        <f t="shared" si="112"/>
        <v>MDF-Man-1322/15</v>
      </c>
      <c r="R1365" s="178">
        <v>48.417422850400001</v>
      </c>
      <c r="T1365" s="62" t="s">
        <v>5823</v>
      </c>
    </row>
    <row r="1366" spans="1:20" ht="27" customHeight="1">
      <c r="A1366" s="207" t="s">
        <v>2090</v>
      </c>
      <c r="B1366" s="13" t="str">
        <f t="shared" si="109"/>
        <v>MDF-Man-1323/15</v>
      </c>
      <c r="C1366" s="12" t="str">
        <f t="shared" si="110"/>
        <v>14.002.000095.SEI -PINI</v>
      </c>
      <c r="D1366" s="17" t="s">
        <v>1210</v>
      </c>
      <c r="E1366" s="16" t="s">
        <v>1</v>
      </c>
      <c r="F1366" s="110">
        <v>39</v>
      </c>
      <c r="G1366" s="12"/>
      <c r="H1366" s="254"/>
      <c r="I1366" s="90">
        <f t="shared" si="111"/>
        <v>0</v>
      </c>
      <c r="J1366" s="90">
        <v>49.92</v>
      </c>
      <c r="K1366" s="227" t="e">
        <f>VLOOKUP(D1366,#REF!,2,FALSE)</f>
        <v>#REF!</v>
      </c>
      <c r="L1366" s="47"/>
      <c r="M1366" s="33" t="s">
        <v>8082</v>
      </c>
      <c r="N1366" s="47" t="str">
        <f t="shared" si="113"/>
        <v>14.002.000095.SEI -PINI</v>
      </c>
      <c r="O1366" s="47"/>
      <c r="P1366" t="str">
        <f t="shared" si="112"/>
        <v>MDF-Man-1323/15</v>
      </c>
      <c r="R1366" s="178">
        <v>39.667591537950003</v>
      </c>
      <c r="T1366" s="62" t="s">
        <v>5824</v>
      </c>
    </row>
    <row r="1367" spans="1:20" ht="27" customHeight="1">
      <c r="A1367" s="207" t="s">
        <v>2091</v>
      </c>
      <c r="B1367" s="13" t="str">
        <f t="shared" si="109"/>
        <v>MDF-Man-1324/15</v>
      </c>
      <c r="C1367" s="12" t="str">
        <f t="shared" si="110"/>
        <v>14.002.000096.SEI -PINI</v>
      </c>
      <c r="D1367" s="17" t="s">
        <v>1211</v>
      </c>
      <c r="E1367" s="16" t="s">
        <v>1</v>
      </c>
      <c r="F1367" s="110">
        <v>40</v>
      </c>
      <c r="G1367" s="12"/>
      <c r="H1367" s="254"/>
      <c r="I1367" s="90">
        <f t="shared" si="111"/>
        <v>0</v>
      </c>
      <c r="J1367" s="90">
        <v>60.73</v>
      </c>
      <c r="K1367" s="227" t="e">
        <f>VLOOKUP(D1367,#REF!,2,FALSE)</f>
        <v>#REF!</v>
      </c>
      <c r="L1367" s="47"/>
      <c r="M1367" s="33" t="s">
        <v>8083</v>
      </c>
      <c r="N1367" s="47" t="str">
        <f t="shared" si="113"/>
        <v>14.002.000096.SEI -PINI</v>
      </c>
      <c r="O1367" s="47"/>
      <c r="P1367" t="str">
        <f t="shared" si="112"/>
        <v>MDF-Man-1324/15</v>
      </c>
      <c r="R1367" s="178">
        <v>48.259442469199996</v>
      </c>
      <c r="T1367" s="62" t="s">
        <v>5825</v>
      </c>
    </row>
    <row r="1368" spans="1:20" ht="27" customHeight="1">
      <c r="A1368" s="207" t="s">
        <v>2092</v>
      </c>
      <c r="B1368" s="13" t="str">
        <f t="shared" si="109"/>
        <v>MDF-Man-1325/15</v>
      </c>
      <c r="C1368" s="12" t="str">
        <f t="shared" si="110"/>
        <v>14.002.000097.SEI -PINI</v>
      </c>
      <c r="D1368" s="17" t="s">
        <v>1212</v>
      </c>
      <c r="E1368" s="16" t="s">
        <v>1</v>
      </c>
      <c r="F1368" s="110">
        <v>41</v>
      </c>
      <c r="G1368" s="12"/>
      <c r="H1368" s="254"/>
      <c r="I1368" s="90">
        <f t="shared" si="111"/>
        <v>0</v>
      </c>
      <c r="J1368" s="90">
        <v>218.01</v>
      </c>
      <c r="K1368" s="227" t="e">
        <f>VLOOKUP(D1368,#REF!,2,FALSE)</f>
        <v>#REF!</v>
      </c>
      <c r="L1368" s="47"/>
      <c r="M1368" s="33" t="s">
        <v>8084</v>
      </c>
      <c r="N1368" s="47" t="str">
        <f t="shared" si="113"/>
        <v>14.002.000097.SEI -PINI</v>
      </c>
      <c r="O1368" s="47"/>
      <c r="P1368" t="str">
        <f t="shared" si="112"/>
        <v>MDF-Man-1325/15</v>
      </c>
      <c r="R1368" s="178">
        <v>173.24685332447999</v>
      </c>
      <c r="T1368" s="62" t="s">
        <v>5826</v>
      </c>
    </row>
    <row r="1369" spans="1:20" ht="27" customHeight="1">
      <c r="A1369" s="207" t="s">
        <v>2093</v>
      </c>
      <c r="B1369" s="13" t="str">
        <f t="shared" si="109"/>
        <v>MDF-Man-1326/15</v>
      </c>
      <c r="C1369" s="12" t="str">
        <f t="shared" si="110"/>
        <v>14.002.000098.SEI -PINI</v>
      </c>
      <c r="D1369" s="17" t="s">
        <v>1213</v>
      </c>
      <c r="E1369" s="16" t="s">
        <v>1</v>
      </c>
      <c r="F1369" s="110">
        <v>41</v>
      </c>
      <c r="G1369" s="12"/>
      <c r="H1369" s="254"/>
      <c r="I1369" s="90">
        <f t="shared" si="111"/>
        <v>0</v>
      </c>
      <c r="J1369" s="90">
        <v>49.6</v>
      </c>
      <c r="K1369" s="227" t="e">
        <f>VLOOKUP(D1369,#REF!,2,FALSE)</f>
        <v>#REF!</v>
      </c>
      <c r="L1369" s="47"/>
      <c r="M1369" s="33" t="s">
        <v>8085</v>
      </c>
      <c r="N1369" s="47" t="str">
        <f t="shared" si="113"/>
        <v>14.002.000098.SEI -PINI</v>
      </c>
      <c r="O1369" s="47"/>
      <c r="P1369" t="str">
        <f t="shared" si="112"/>
        <v>MDF-Man-1326/15</v>
      </c>
      <c r="R1369" s="178">
        <v>39.414619038699996</v>
      </c>
      <c r="T1369" s="62" t="s">
        <v>5827</v>
      </c>
    </row>
    <row r="1370" spans="1:20" ht="27" customHeight="1">
      <c r="A1370" s="207" t="s">
        <v>2094</v>
      </c>
      <c r="B1370" s="13" t="str">
        <f t="shared" si="109"/>
        <v>MDF-Man-1327/15</v>
      </c>
      <c r="C1370" s="12" t="str">
        <f t="shared" si="110"/>
        <v>14.002.000099.SEI -PINI</v>
      </c>
      <c r="D1370" s="17" t="s">
        <v>1214</v>
      </c>
      <c r="E1370" s="16" t="s">
        <v>1</v>
      </c>
      <c r="F1370" s="110">
        <v>36</v>
      </c>
      <c r="G1370" s="12"/>
      <c r="H1370" s="254"/>
      <c r="I1370" s="90">
        <f t="shared" si="111"/>
        <v>0</v>
      </c>
      <c r="J1370" s="90">
        <v>55.5</v>
      </c>
      <c r="K1370" s="227" t="e">
        <f>VLOOKUP(D1370,#REF!,2,FALSE)</f>
        <v>#REF!</v>
      </c>
      <c r="L1370" s="47"/>
      <c r="M1370" s="33" t="s">
        <v>8086</v>
      </c>
      <c r="N1370" s="47" t="str">
        <f t="shared" si="113"/>
        <v>14.002.000099.SEI -PINI</v>
      </c>
      <c r="O1370" s="47"/>
      <c r="P1370" t="str">
        <f t="shared" si="112"/>
        <v>MDF-Man-1327/15</v>
      </c>
      <c r="R1370" s="178">
        <v>44.102176981599996</v>
      </c>
      <c r="T1370" s="62" t="s">
        <v>5828</v>
      </c>
    </row>
    <row r="1371" spans="1:20" ht="27" customHeight="1">
      <c r="A1371" s="207" t="s">
        <v>2095</v>
      </c>
      <c r="B1371" s="13" t="str">
        <f t="shared" si="109"/>
        <v>MDF-Man-1328/15</v>
      </c>
      <c r="C1371" s="12" t="str">
        <f t="shared" si="110"/>
        <v>14.002.000100.SEI -PINI</v>
      </c>
      <c r="D1371" s="17" t="s">
        <v>1215</v>
      </c>
      <c r="E1371" s="16" t="s">
        <v>1</v>
      </c>
      <c r="F1371" s="110">
        <v>50</v>
      </c>
      <c r="G1371" s="12"/>
      <c r="H1371" s="254"/>
      <c r="I1371" s="90">
        <f t="shared" si="111"/>
        <v>0</v>
      </c>
      <c r="J1371" s="90">
        <v>74.64</v>
      </c>
      <c r="K1371" s="227" t="e">
        <f>VLOOKUP(D1371,#REF!,2,FALSE)</f>
        <v>#REF!</v>
      </c>
      <c r="L1371" s="47"/>
      <c r="M1371" s="33" t="s">
        <v>8087</v>
      </c>
      <c r="N1371" s="47" t="str">
        <f t="shared" si="113"/>
        <v>14.002.000100.SEI -PINI</v>
      </c>
      <c r="O1371" s="47"/>
      <c r="P1371" t="str">
        <f t="shared" si="112"/>
        <v>MDF-Man-1328/15</v>
      </c>
      <c r="R1371" s="178">
        <v>59.315659284199995</v>
      </c>
      <c r="T1371" s="62" t="s">
        <v>5829</v>
      </c>
    </row>
    <row r="1372" spans="1:20" ht="27" customHeight="1">
      <c r="A1372" s="207" t="s">
        <v>2096</v>
      </c>
      <c r="B1372" s="13" t="str">
        <f t="shared" si="109"/>
        <v>MDF-Man-1329/15</v>
      </c>
      <c r="C1372" s="12" t="str">
        <f t="shared" si="110"/>
        <v>14.002.000101.SEI -PINI</v>
      </c>
      <c r="D1372" s="17" t="s">
        <v>1216</v>
      </c>
      <c r="E1372" s="16" t="s">
        <v>1</v>
      </c>
      <c r="F1372" s="110">
        <v>52</v>
      </c>
      <c r="G1372" s="12"/>
      <c r="H1372" s="254"/>
      <c r="I1372" s="90">
        <f t="shared" si="111"/>
        <v>0</v>
      </c>
      <c r="J1372" s="90">
        <v>87.71</v>
      </c>
      <c r="K1372" s="227" t="e">
        <f>VLOOKUP(D1372,#REF!,2,FALSE)</f>
        <v>#REF!</v>
      </c>
      <c r="L1372" s="47"/>
      <c r="M1372" s="33" t="s">
        <v>8088</v>
      </c>
      <c r="N1372" s="47" t="str">
        <f t="shared" si="113"/>
        <v>14.002.000101.SEI -PINI</v>
      </c>
      <c r="O1372" s="47"/>
      <c r="P1372" t="str">
        <f t="shared" si="112"/>
        <v>MDF-Man-1329/15</v>
      </c>
      <c r="R1372" s="178">
        <v>69.699706176849986</v>
      </c>
      <c r="T1372" s="62" t="s">
        <v>5830</v>
      </c>
    </row>
    <row r="1373" spans="1:20" ht="27" customHeight="1">
      <c r="A1373" s="207" t="s">
        <v>2097</v>
      </c>
      <c r="B1373" s="13" t="str">
        <f t="shared" si="109"/>
        <v>MDF-Man-1330/15</v>
      </c>
      <c r="C1373" s="12" t="str">
        <f t="shared" si="110"/>
        <v>14.002.000102.SEI -PINI</v>
      </c>
      <c r="D1373" s="17" t="s">
        <v>1217</v>
      </c>
      <c r="E1373" s="16" t="s">
        <v>1</v>
      </c>
      <c r="F1373" s="110">
        <v>40</v>
      </c>
      <c r="G1373" s="12"/>
      <c r="H1373" s="254"/>
      <c r="I1373" s="90">
        <f t="shared" si="111"/>
        <v>0</v>
      </c>
      <c r="J1373" s="90">
        <v>156.22</v>
      </c>
      <c r="K1373" s="227" t="e">
        <f>VLOOKUP(D1373,#REF!,2,FALSE)</f>
        <v>#REF!</v>
      </c>
      <c r="L1373" s="47"/>
      <c r="M1373" s="33" t="s">
        <v>8089</v>
      </c>
      <c r="N1373" s="47" t="str">
        <f t="shared" si="113"/>
        <v>14.002.000102.SEI -PINI</v>
      </c>
      <c r="O1373" s="47"/>
      <c r="P1373" t="str">
        <f t="shared" si="112"/>
        <v>MDF-Man-1330/15</v>
      </c>
      <c r="R1373" s="178">
        <v>124.14312160704</v>
      </c>
      <c r="T1373" s="62" t="s">
        <v>5831</v>
      </c>
    </row>
    <row r="1374" spans="1:20" ht="27" customHeight="1">
      <c r="A1374" s="207" t="s">
        <v>2098</v>
      </c>
      <c r="B1374" s="13" t="str">
        <f t="shared" si="109"/>
        <v>MDF-Man-1331/15</v>
      </c>
      <c r="C1374" s="12" t="str">
        <f t="shared" si="110"/>
        <v>14.002.000103.SEI -PINI</v>
      </c>
      <c r="D1374" s="17" t="s">
        <v>1218</v>
      </c>
      <c r="E1374" s="16" t="s">
        <v>1</v>
      </c>
      <c r="F1374" s="110">
        <v>41</v>
      </c>
      <c r="G1374" s="12"/>
      <c r="H1374" s="254"/>
      <c r="I1374" s="90">
        <f t="shared" si="111"/>
        <v>0</v>
      </c>
      <c r="J1374" s="90">
        <v>17.010000000000002</v>
      </c>
      <c r="K1374" s="227" t="e">
        <f>VLOOKUP(D1374,#REF!,2,FALSE)</f>
        <v>#REF!</v>
      </c>
      <c r="L1374" s="47"/>
      <c r="M1374" s="33" t="s">
        <v>8090</v>
      </c>
      <c r="N1374" s="47" t="str">
        <f t="shared" si="113"/>
        <v>14.002.000103.SEI -PINI</v>
      </c>
      <c r="O1374" s="47"/>
      <c r="P1374" t="str">
        <f t="shared" si="112"/>
        <v>MDF-Man-1331/15</v>
      </c>
      <c r="R1374" s="178">
        <v>13.5145657114</v>
      </c>
      <c r="T1374" s="62" t="s">
        <v>5832</v>
      </c>
    </row>
    <row r="1375" spans="1:20" ht="27" customHeight="1">
      <c r="A1375" s="207" t="s">
        <v>2099</v>
      </c>
      <c r="B1375" s="13" t="str">
        <f t="shared" si="109"/>
        <v>MDF-Man-1332/15</v>
      </c>
      <c r="C1375" s="12" t="str">
        <f t="shared" si="110"/>
        <v>14.002.000104.SEI -PINI</v>
      </c>
      <c r="D1375" s="17" t="s">
        <v>1219</v>
      </c>
      <c r="E1375" s="16" t="s">
        <v>1</v>
      </c>
      <c r="F1375" s="110">
        <v>41</v>
      </c>
      <c r="G1375" s="12"/>
      <c r="H1375" s="254"/>
      <c r="I1375" s="90">
        <f t="shared" si="111"/>
        <v>0</v>
      </c>
      <c r="J1375" s="90">
        <v>16.21</v>
      </c>
      <c r="K1375" s="227" t="e">
        <f>VLOOKUP(D1375,#REF!,2,FALSE)</f>
        <v>#REF!</v>
      </c>
      <c r="L1375" s="47"/>
      <c r="M1375" s="33" t="s">
        <v>8091</v>
      </c>
      <c r="N1375" s="47" t="str">
        <f t="shared" si="113"/>
        <v>14.002.000104.SEI -PINI</v>
      </c>
      <c r="O1375" s="47"/>
      <c r="P1375" t="str">
        <f t="shared" si="112"/>
        <v>MDF-Man-1332/15</v>
      </c>
      <c r="R1375" s="178">
        <v>12.877839067639998</v>
      </c>
      <c r="T1375" s="62" t="s">
        <v>5833</v>
      </c>
    </row>
    <row r="1376" spans="1:20" ht="27" customHeight="1">
      <c r="A1376" s="207" t="s">
        <v>2100</v>
      </c>
      <c r="B1376" s="13" t="str">
        <f t="shared" si="109"/>
        <v>MDF-Man-1333/15</v>
      </c>
      <c r="C1376" s="12" t="str">
        <f t="shared" si="110"/>
        <v>14.002.000116.SEI -PINI</v>
      </c>
      <c r="D1376" s="17" t="s">
        <v>1220</v>
      </c>
      <c r="E1376" s="16" t="s">
        <v>1</v>
      </c>
      <c r="F1376" s="110">
        <v>43</v>
      </c>
      <c r="G1376" s="12"/>
      <c r="H1376" s="254"/>
      <c r="I1376" s="90">
        <f t="shared" si="111"/>
        <v>0</v>
      </c>
      <c r="J1376" s="90">
        <v>16.579999999999998</v>
      </c>
      <c r="K1376" s="227" t="e">
        <f>VLOOKUP(D1376,#REF!,2,FALSE)</f>
        <v>#REF!</v>
      </c>
      <c r="L1376" s="47"/>
      <c r="M1376" s="33" t="s">
        <v>8092</v>
      </c>
      <c r="N1376" s="47" t="str">
        <f t="shared" si="113"/>
        <v>14.002.000116.SEI -PINI</v>
      </c>
      <c r="O1376" s="47"/>
      <c r="P1376" t="str">
        <f t="shared" si="112"/>
        <v>MDF-Man-1333/15</v>
      </c>
      <c r="R1376" s="178">
        <v>13.179151717960002</v>
      </c>
      <c r="T1376" s="62" t="s">
        <v>5834</v>
      </c>
    </row>
    <row r="1377" spans="1:20" ht="27" customHeight="1">
      <c r="A1377" s="207" t="s">
        <v>2101</v>
      </c>
      <c r="B1377" s="13" t="str">
        <f t="shared" si="109"/>
        <v>MDF-Man-1334/15</v>
      </c>
      <c r="C1377" s="12" t="str">
        <f t="shared" si="110"/>
        <v>14.002.000126.SEI -PINI</v>
      </c>
      <c r="D1377" s="17" t="s">
        <v>1221</v>
      </c>
      <c r="E1377" s="16" t="s">
        <v>1</v>
      </c>
      <c r="F1377" s="110">
        <v>42</v>
      </c>
      <c r="G1377" s="12"/>
      <c r="H1377" s="254"/>
      <c r="I1377" s="90">
        <f t="shared" si="111"/>
        <v>0</v>
      </c>
      <c r="J1377" s="90">
        <v>9.23</v>
      </c>
      <c r="K1377" s="227" t="e">
        <f>VLOOKUP(D1377,#REF!,2,FALSE)</f>
        <v>#REF!</v>
      </c>
      <c r="L1377" s="47"/>
      <c r="M1377" s="33" t="s">
        <v>8093</v>
      </c>
      <c r="N1377" s="47" t="str">
        <f t="shared" si="113"/>
        <v>14.002.000126.SEI -PINI</v>
      </c>
      <c r="O1377" s="47"/>
      <c r="P1377" t="str">
        <f t="shared" si="112"/>
        <v>MDF-Man-1334/15</v>
      </c>
      <c r="R1377" s="178">
        <v>7.3378958142000004</v>
      </c>
      <c r="T1377" s="62" t="s">
        <v>5835</v>
      </c>
    </row>
    <row r="1378" spans="1:20" ht="27" customHeight="1">
      <c r="A1378" s="207" t="s">
        <v>3478</v>
      </c>
      <c r="B1378" s="13" t="str">
        <f t="shared" si="109"/>
        <v>MDF-Man-1335/15</v>
      </c>
      <c r="C1378" s="12" t="str">
        <f t="shared" si="110"/>
        <v>14.002.000127.SEI -PINI</v>
      </c>
      <c r="D1378" s="17" t="s">
        <v>1222</v>
      </c>
      <c r="E1378" s="16" t="s">
        <v>1</v>
      </c>
      <c r="F1378" s="110">
        <v>40</v>
      </c>
      <c r="G1378" s="12"/>
      <c r="H1378" s="254"/>
      <c r="I1378" s="90">
        <f t="shared" si="111"/>
        <v>0</v>
      </c>
      <c r="J1378" s="90">
        <v>12.5</v>
      </c>
      <c r="K1378" s="227" t="e">
        <f>VLOOKUP(D1378,#REF!,2,FALSE)</f>
        <v>#REF!</v>
      </c>
      <c r="L1378" s="47"/>
      <c r="M1378" s="33" t="s">
        <v>8094</v>
      </c>
      <c r="N1378" s="47" t="str">
        <f t="shared" si="113"/>
        <v>14.002.000127.SEI -PINI</v>
      </c>
      <c r="O1378" s="47"/>
      <c r="P1378" t="str">
        <f t="shared" si="112"/>
        <v>MDF-Man-1335/15</v>
      </c>
      <c r="R1378" s="178">
        <v>9.9322993603999983</v>
      </c>
      <c r="T1378" s="62" t="s">
        <v>5836</v>
      </c>
    </row>
    <row r="1379" spans="1:20" ht="27" customHeight="1">
      <c r="A1379" s="207" t="s">
        <v>2102</v>
      </c>
      <c r="B1379" s="13" t="str">
        <f t="shared" si="109"/>
        <v>MDF-Man-1336/15</v>
      </c>
      <c r="C1379" s="12" t="str">
        <f t="shared" si="110"/>
        <v>14.002.000128.SEI -PINI</v>
      </c>
      <c r="D1379" s="17" t="s">
        <v>1223</v>
      </c>
      <c r="E1379" s="16" t="s">
        <v>1</v>
      </c>
      <c r="F1379" s="110">
        <v>42</v>
      </c>
      <c r="G1379" s="12"/>
      <c r="H1379" s="254"/>
      <c r="I1379" s="90">
        <f t="shared" si="111"/>
        <v>0</v>
      </c>
      <c r="J1379" s="90">
        <v>17.079999999999998</v>
      </c>
      <c r="K1379" s="227" t="e">
        <f>VLOOKUP(D1379,#REF!,2,FALSE)</f>
        <v>#REF!</v>
      </c>
      <c r="L1379" s="47"/>
      <c r="M1379" s="33" t="s">
        <v>8095</v>
      </c>
      <c r="N1379" s="47" t="str">
        <f t="shared" si="113"/>
        <v>14.002.000128.SEI -PINI</v>
      </c>
      <c r="O1379" s="47"/>
      <c r="P1379" t="str">
        <f t="shared" si="112"/>
        <v>MDF-Man-1336/15</v>
      </c>
      <c r="R1379" s="178">
        <v>13.5719472</v>
      </c>
      <c r="T1379" s="62" t="s">
        <v>5837</v>
      </c>
    </row>
    <row r="1380" spans="1:20" ht="27" customHeight="1">
      <c r="A1380" s="207" t="s">
        <v>2103</v>
      </c>
      <c r="B1380" s="13" t="str">
        <f t="shared" si="109"/>
        <v>MDF-Man-1337/15</v>
      </c>
      <c r="C1380" s="12" t="str">
        <f t="shared" si="110"/>
        <v>14.002.000129.SEI -PINI</v>
      </c>
      <c r="D1380" s="17" t="s">
        <v>1224</v>
      </c>
      <c r="E1380" s="16" t="s">
        <v>1</v>
      </c>
      <c r="F1380" s="110">
        <v>11</v>
      </c>
      <c r="G1380" s="12"/>
      <c r="H1380" s="254"/>
      <c r="I1380" s="90">
        <f t="shared" si="111"/>
        <v>0</v>
      </c>
      <c r="J1380" s="90">
        <v>54.33</v>
      </c>
      <c r="K1380" s="227" t="e">
        <f>VLOOKUP(D1380,#REF!,2,FALSE)</f>
        <v>#REF!</v>
      </c>
      <c r="L1380" s="47"/>
      <c r="M1380" s="33" t="s">
        <v>8096</v>
      </c>
      <c r="N1380" s="47" t="str">
        <f t="shared" si="113"/>
        <v>14.002.000129.SEI -PINI</v>
      </c>
      <c r="O1380" s="47"/>
      <c r="P1380" t="str">
        <f t="shared" si="112"/>
        <v>MDF-Man-1337/15</v>
      </c>
      <c r="R1380" s="178">
        <v>43.174378510080004</v>
      </c>
      <c r="T1380" s="62" t="s">
        <v>5838</v>
      </c>
    </row>
    <row r="1381" spans="1:20" ht="27" customHeight="1">
      <c r="A1381" s="207" t="s">
        <v>2104</v>
      </c>
      <c r="B1381" s="13" t="str">
        <f t="shared" si="109"/>
        <v>MDF-Man-1338/15</v>
      </c>
      <c r="C1381" s="12" t="str">
        <f t="shared" si="110"/>
        <v>14.002.000196.SEI -PINI</v>
      </c>
      <c r="D1381" s="17" t="s">
        <v>1225</v>
      </c>
      <c r="E1381" s="16" t="s">
        <v>1</v>
      </c>
      <c r="F1381" s="110">
        <v>58</v>
      </c>
      <c r="G1381" s="12"/>
      <c r="H1381" s="254"/>
      <c r="I1381" s="90">
        <f t="shared" si="111"/>
        <v>0</v>
      </c>
      <c r="J1381" s="90">
        <v>23.32</v>
      </c>
      <c r="K1381" s="227" t="e">
        <f>VLOOKUP(D1381,#REF!,2,FALSE)</f>
        <v>#REF!</v>
      </c>
      <c r="L1381" s="47"/>
      <c r="M1381" s="33" t="s">
        <v>8097</v>
      </c>
      <c r="N1381" s="47" t="str">
        <f t="shared" si="113"/>
        <v>14.002.000196.SEI -PINI</v>
      </c>
      <c r="O1381" s="47"/>
      <c r="P1381" t="str">
        <f t="shared" si="112"/>
        <v>MDF-Man-1338/15</v>
      </c>
      <c r="R1381" s="178">
        <v>18.530515030949999</v>
      </c>
      <c r="T1381" s="62" t="s">
        <v>5839</v>
      </c>
    </row>
    <row r="1382" spans="1:20" ht="27" customHeight="1">
      <c r="A1382" s="207" t="s">
        <v>2105</v>
      </c>
      <c r="B1382" s="13" t="str">
        <f t="shared" si="109"/>
        <v>MDF-Man-1339/15</v>
      </c>
      <c r="C1382" s="12" t="str">
        <f t="shared" si="110"/>
        <v>14.002.000197.SEI -PINI</v>
      </c>
      <c r="D1382" s="17" t="s">
        <v>1226</v>
      </c>
      <c r="E1382" s="16" t="s">
        <v>1</v>
      </c>
      <c r="F1382" s="110">
        <v>59</v>
      </c>
      <c r="G1382" s="12"/>
      <c r="H1382" s="254"/>
      <c r="I1382" s="90">
        <f t="shared" si="111"/>
        <v>0</v>
      </c>
      <c r="J1382" s="90">
        <v>27.57</v>
      </c>
      <c r="K1382" s="227" t="e">
        <f>VLOOKUP(D1382,#REF!,2,FALSE)</f>
        <v>#REF!</v>
      </c>
      <c r="L1382" s="47"/>
      <c r="M1382" s="33" t="s">
        <v>8098</v>
      </c>
      <c r="N1382" s="47" t="str">
        <f t="shared" si="113"/>
        <v>14.002.000197.SEI -PINI</v>
      </c>
      <c r="O1382" s="47"/>
      <c r="P1382" t="str">
        <f t="shared" si="112"/>
        <v>MDF-Man-1339/15</v>
      </c>
      <c r="R1382" s="178">
        <v>21.911383407949998</v>
      </c>
      <c r="T1382" s="62" t="s">
        <v>5840</v>
      </c>
    </row>
    <row r="1383" spans="1:20" ht="27" customHeight="1">
      <c r="A1383" s="207" t="s">
        <v>2106</v>
      </c>
      <c r="B1383" s="13" t="str">
        <f t="shared" si="109"/>
        <v>MDF-Man-1340/15</v>
      </c>
      <c r="C1383" s="12" t="str">
        <f t="shared" si="110"/>
        <v>14.002.000209.SEI -PINI</v>
      </c>
      <c r="D1383" s="17" t="s">
        <v>1227</v>
      </c>
      <c r="E1383" s="16" t="s">
        <v>1</v>
      </c>
      <c r="F1383" s="110">
        <v>11</v>
      </c>
      <c r="G1383" s="12"/>
      <c r="H1383" s="254"/>
      <c r="I1383" s="90">
        <f t="shared" si="111"/>
        <v>0</v>
      </c>
      <c r="J1383" s="90">
        <v>16.48</v>
      </c>
      <c r="K1383" s="227" t="e">
        <f>VLOOKUP(D1383,#REF!,2,FALSE)</f>
        <v>#REF!</v>
      </c>
      <c r="L1383" s="47"/>
      <c r="M1383" s="33" t="s">
        <v>8099</v>
      </c>
      <c r="N1383" s="47" t="str">
        <f t="shared" si="113"/>
        <v>14.002.000209.SEI -PINI</v>
      </c>
      <c r="O1383" s="47"/>
      <c r="P1383" t="str">
        <f t="shared" si="112"/>
        <v>MDF-Man-1340/15</v>
      </c>
      <c r="R1383" s="178">
        <v>13.0956635952</v>
      </c>
      <c r="T1383" s="62" t="s">
        <v>5841</v>
      </c>
    </row>
    <row r="1384" spans="1:20" ht="27" customHeight="1">
      <c r="A1384" s="207" t="s">
        <v>2107</v>
      </c>
      <c r="B1384" s="13" t="str">
        <f t="shared" si="109"/>
        <v>MDF-Man-1341/15</v>
      </c>
      <c r="C1384" s="12" t="str">
        <f t="shared" si="110"/>
        <v>14.002.000210.SEI -PINI</v>
      </c>
      <c r="D1384" s="17" t="s">
        <v>1228</v>
      </c>
      <c r="E1384" s="16" t="s">
        <v>1</v>
      </c>
      <c r="F1384" s="110">
        <v>11</v>
      </c>
      <c r="G1384" s="12"/>
      <c r="H1384" s="254"/>
      <c r="I1384" s="90">
        <f t="shared" si="111"/>
        <v>0</v>
      </c>
      <c r="J1384" s="90">
        <v>20.65</v>
      </c>
      <c r="K1384" s="227" t="e">
        <f>VLOOKUP(D1384,#REF!,2,FALSE)</f>
        <v>#REF!</v>
      </c>
      <c r="L1384" s="47"/>
      <c r="M1384" s="33" t="s">
        <v>8100</v>
      </c>
      <c r="N1384" s="47" t="str">
        <f t="shared" si="113"/>
        <v>14.002.000210.SEI -PINI</v>
      </c>
      <c r="O1384" s="47"/>
      <c r="P1384" t="str">
        <f t="shared" si="112"/>
        <v>MDF-Man-1341/15</v>
      </c>
      <c r="R1384" s="178">
        <v>16.4099448696</v>
      </c>
      <c r="T1384" s="62" t="s">
        <v>5842</v>
      </c>
    </row>
    <row r="1385" spans="1:20" ht="27" customHeight="1">
      <c r="A1385" s="207" t="s">
        <v>2108</v>
      </c>
      <c r="B1385" s="13" t="str">
        <f t="shared" si="109"/>
        <v>MDF-Man-1342/15</v>
      </c>
      <c r="C1385" s="12" t="str">
        <f t="shared" si="110"/>
        <v>14.002.000211.SEI -PINI</v>
      </c>
      <c r="D1385" s="17" t="s">
        <v>1229</v>
      </c>
      <c r="E1385" s="16" t="s">
        <v>1</v>
      </c>
      <c r="F1385" s="110">
        <v>10</v>
      </c>
      <c r="G1385" s="12"/>
      <c r="H1385" s="254"/>
      <c r="I1385" s="90">
        <f t="shared" si="111"/>
        <v>0</v>
      </c>
      <c r="J1385" s="90">
        <v>25.64</v>
      </c>
      <c r="K1385" s="227" t="e">
        <f>VLOOKUP(D1385,#REF!,2,FALSE)</f>
        <v>#REF!</v>
      </c>
      <c r="L1385" s="47"/>
      <c r="M1385" s="33" t="s">
        <v>8101</v>
      </c>
      <c r="N1385" s="47" t="str">
        <f t="shared" si="113"/>
        <v>14.002.000211.SEI -PINI</v>
      </c>
      <c r="O1385" s="47"/>
      <c r="P1385" t="str">
        <f t="shared" si="112"/>
        <v>MDF-Man-1342/15</v>
      </c>
      <c r="R1385" s="178">
        <v>20.374598720800002</v>
      </c>
      <c r="T1385" s="62" t="s">
        <v>5843</v>
      </c>
    </row>
    <row r="1386" spans="1:20" ht="27" customHeight="1">
      <c r="A1386" s="207" t="s">
        <v>2109</v>
      </c>
      <c r="B1386" s="13" t="str">
        <f t="shared" si="109"/>
        <v>MDF-Man-1343/15</v>
      </c>
      <c r="C1386" s="12" t="str">
        <f t="shared" si="110"/>
        <v>14.002.000212.SEI -PINI</v>
      </c>
      <c r="D1386" s="17" t="s">
        <v>1230</v>
      </c>
      <c r="E1386" s="16" t="s">
        <v>1</v>
      </c>
      <c r="F1386" s="110">
        <v>12</v>
      </c>
      <c r="G1386" s="12"/>
      <c r="H1386" s="254"/>
      <c r="I1386" s="90">
        <f t="shared" si="111"/>
        <v>0</v>
      </c>
      <c r="J1386" s="90">
        <v>33.85</v>
      </c>
      <c r="K1386" s="227" t="e">
        <f>VLOOKUP(D1386,#REF!,2,FALSE)</f>
        <v>#REF!</v>
      </c>
      <c r="L1386" s="47"/>
      <c r="M1386" s="33" t="s">
        <v>8102</v>
      </c>
      <c r="N1386" s="47" t="str">
        <f t="shared" si="113"/>
        <v>14.002.000212.SEI -PINI</v>
      </c>
      <c r="O1386" s="47"/>
      <c r="P1386" t="str">
        <f t="shared" si="112"/>
        <v>MDF-Man-1343/15</v>
      </c>
      <c r="R1386" s="178">
        <v>26.896876128600002</v>
      </c>
      <c r="T1386" s="62" t="s">
        <v>5844</v>
      </c>
    </row>
    <row r="1387" spans="1:20" ht="27" customHeight="1">
      <c r="A1387" s="207" t="s">
        <v>2110</v>
      </c>
      <c r="B1387" s="13" t="str">
        <f t="shared" si="109"/>
        <v>MDF-Man-1344/15</v>
      </c>
      <c r="C1387" s="12" t="str">
        <f t="shared" si="110"/>
        <v>14.002.000213.SEI -PINI</v>
      </c>
      <c r="D1387" s="17" t="s">
        <v>1231</v>
      </c>
      <c r="E1387" s="16" t="s">
        <v>1</v>
      </c>
      <c r="F1387" s="110">
        <v>12</v>
      </c>
      <c r="G1387" s="12"/>
      <c r="H1387" s="254"/>
      <c r="I1387" s="90">
        <f t="shared" si="111"/>
        <v>0</v>
      </c>
      <c r="J1387" s="90">
        <v>80.37</v>
      </c>
      <c r="K1387" s="227" t="e">
        <f>VLOOKUP(D1387,#REF!,2,FALSE)</f>
        <v>#REF!</v>
      </c>
      <c r="L1387" s="47"/>
      <c r="M1387" s="33" t="s">
        <v>8103</v>
      </c>
      <c r="N1387" s="47" t="str">
        <f t="shared" si="113"/>
        <v>14.002.000213.SEI -PINI</v>
      </c>
      <c r="O1387" s="47"/>
      <c r="P1387" t="str">
        <f t="shared" si="112"/>
        <v>MDF-Man-1344/15</v>
      </c>
      <c r="R1387" s="178">
        <v>63.867585967730001</v>
      </c>
      <c r="T1387" s="62" t="s">
        <v>5845</v>
      </c>
    </row>
    <row r="1388" spans="1:20" ht="27" customHeight="1">
      <c r="A1388" s="207" t="s">
        <v>2111</v>
      </c>
      <c r="B1388" s="13" t="str">
        <f t="shared" si="109"/>
        <v>MDF-Man-1345/15</v>
      </c>
      <c r="C1388" s="12" t="str">
        <f t="shared" si="110"/>
        <v>14.002.000214.SEI -PINI</v>
      </c>
      <c r="D1388" s="17" t="s">
        <v>1232</v>
      </c>
      <c r="E1388" s="16" t="s">
        <v>1</v>
      </c>
      <c r="F1388" s="110">
        <v>11</v>
      </c>
      <c r="G1388" s="12"/>
      <c r="H1388" s="254"/>
      <c r="I1388" s="90">
        <f t="shared" si="111"/>
        <v>0</v>
      </c>
      <c r="J1388" s="90">
        <v>15.57</v>
      </c>
      <c r="K1388" s="227" t="e">
        <f>VLOOKUP(D1388,#REF!,2,FALSE)</f>
        <v>#REF!</v>
      </c>
      <c r="L1388" s="47"/>
      <c r="M1388" s="33" t="s">
        <v>8104</v>
      </c>
      <c r="N1388" s="47" t="str">
        <f t="shared" si="113"/>
        <v>14.002.000214.SEI -PINI</v>
      </c>
      <c r="O1388" s="47"/>
      <c r="P1388" t="str">
        <f t="shared" si="112"/>
        <v>MDF-Man-1345/15</v>
      </c>
      <c r="R1388" s="178">
        <v>12.376526417320003</v>
      </c>
      <c r="T1388" s="62" t="s">
        <v>5846</v>
      </c>
    </row>
    <row r="1389" spans="1:20" ht="27" customHeight="1">
      <c r="A1389" s="207" t="s">
        <v>2112</v>
      </c>
      <c r="B1389" s="13" t="str">
        <f t="shared" si="109"/>
        <v>MDF-Man-1346/15</v>
      </c>
      <c r="C1389" s="12" t="str">
        <f t="shared" si="110"/>
        <v>14.002.000215.SEI -PINI</v>
      </c>
      <c r="D1389" s="17" t="s">
        <v>1233</v>
      </c>
      <c r="E1389" s="16" t="s">
        <v>1</v>
      </c>
      <c r="F1389" s="110">
        <v>12</v>
      </c>
      <c r="G1389" s="12"/>
      <c r="H1389" s="254"/>
      <c r="I1389" s="90">
        <f t="shared" si="111"/>
        <v>0</v>
      </c>
      <c r="J1389" s="90">
        <v>17.09</v>
      </c>
      <c r="K1389" s="227" t="e">
        <f>VLOOKUP(D1389,#REF!,2,FALSE)</f>
        <v>#REF!</v>
      </c>
      <c r="L1389" s="47"/>
      <c r="M1389" s="33" t="s">
        <v>8105</v>
      </c>
      <c r="N1389" s="47" t="str">
        <f t="shared" si="113"/>
        <v>14.002.000215.SEI -PINI</v>
      </c>
      <c r="O1389" s="47"/>
      <c r="P1389" t="str">
        <f t="shared" si="112"/>
        <v>MDF-Man-1346/15</v>
      </c>
      <c r="R1389" s="178">
        <v>13.583833203200001</v>
      </c>
      <c r="T1389" s="62" t="s">
        <v>5847</v>
      </c>
    </row>
    <row r="1390" spans="1:20" ht="27" customHeight="1">
      <c r="A1390" s="207" t="s">
        <v>2113</v>
      </c>
      <c r="B1390" s="13" t="str">
        <f t="shared" ref="B1390:B1430" si="114">P1390</f>
        <v>MDF-Man-1347/15</v>
      </c>
      <c r="C1390" s="12" t="str">
        <f t="shared" ref="C1390:C1430" si="115">N1390</f>
        <v>14.002.000216.SEI -PINI</v>
      </c>
      <c r="D1390" s="17" t="s">
        <v>1234</v>
      </c>
      <c r="E1390" s="16" t="s">
        <v>1</v>
      </c>
      <c r="F1390" s="110">
        <v>11</v>
      </c>
      <c r="G1390" s="12"/>
      <c r="H1390" s="254"/>
      <c r="I1390" s="90">
        <f t="shared" si="111"/>
        <v>0</v>
      </c>
      <c r="J1390" s="90">
        <v>21.65</v>
      </c>
      <c r="K1390" s="227" t="e">
        <f>VLOOKUP(D1390,#REF!,2,FALSE)</f>
        <v>#REF!</v>
      </c>
      <c r="L1390" s="47"/>
      <c r="M1390" s="33" t="s">
        <v>8106</v>
      </c>
      <c r="N1390" s="47" t="str">
        <f t="shared" si="113"/>
        <v>14.002.000216.SEI -PINI</v>
      </c>
      <c r="O1390" s="47"/>
      <c r="P1390" t="str">
        <f t="shared" si="112"/>
        <v>MDF-Man-1347/15</v>
      </c>
      <c r="R1390" s="178">
        <v>17.203794731599999</v>
      </c>
      <c r="T1390" s="62" t="s">
        <v>5848</v>
      </c>
    </row>
    <row r="1391" spans="1:20" ht="27" customHeight="1">
      <c r="A1391" s="207" t="s">
        <v>2114</v>
      </c>
      <c r="B1391" s="13" t="str">
        <f t="shared" si="114"/>
        <v>MDF-Man-1348/15</v>
      </c>
      <c r="C1391" s="12" t="str">
        <f t="shared" si="115"/>
        <v>14.002.000217.SEI -PINI</v>
      </c>
      <c r="D1391" s="17" t="s">
        <v>1235</v>
      </c>
      <c r="E1391" s="16" t="s">
        <v>1</v>
      </c>
      <c r="F1391" s="110">
        <v>11</v>
      </c>
      <c r="G1391" s="12"/>
      <c r="H1391" s="254"/>
      <c r="I1391" s="90">
        <f t="shared" si="111"/>
        <v>0</v>
      </c>
      <c r="J1391" s="90">
        <v>27.69</v>
      </c>
      <c r="K1391" s="227" t="e">
        <f>VLOOKUP(D1391,#REF!,2,FALSE)</f>
        <v>#REF!</v>
      </c>
      <c r="L1391" s="47"/>
      <c r="M1391" s="33" t="s">
        <v>8107</v>
      </c>
      <c r="N1391" s="47" t="str">
        <f t="shared" si="113"/>
        <v>14.002.000217.SEI -PINI</v>
      </c>
      <c r="O1391" s="47"/>
      <c r="P1391" t="str">
        <f t="shared" si="112"/>
        <v>MDF-Man-1348/15</v>
      </c>
      <c r="R1391" s="178">
        <v>22.001487487399999</v>
      </c>
      <c r="T1391" s="62" t="s">
        <v>5849</v>
      </c>
    </row>
    <row r="1392" spans="1:20" ht="27" customHeight="1">
      <c r="A1392" s="207" t="s">
        <v>2115</v>
      </c>
      <c r="B1392" s="13" t="str">
        <f t="shared" si="114"/>
        <v>MDF-Man-1349/15</v>
      </c>
      <c r="C1392" s="12" t="str">
        <f t="shared" si="115"/>
        <v>14.002.000218.SEI -PINI</v>
      </c>
      <c r="D1392" s="17" t="s">
        <v>1236</v>
      </c>
      <c r="E1392" s="16" t="s">
        <v>1</v>
      </c>
      <c r="F1392" s="110">
        <v>10</v>
      </c>
      <c r="G1392" s="12"/>
      <c r="H1392" s="254"/>
      <c r="I1392" s="90">
        <f t="shared" si="111"/>
        <v>0</v>
      </c>
      <c r="J1392" s="90">
        <v>62.79</v>
      </c>
      <c r="K1392" s="227" t="e">
        <f>VLOOKUP(D1392,#REF!,2,FALSE)</f>
        <v>#REF!</v>
      </c>
      <c r="L1392" s="47"/>
      <c r="M1392" s="33" t="s">
        <v>8108</v>
      </c>
      <c r="N1392" s="47" t="str">
        <f t="shared" si="113"/>
        <v>14.002.000218.SEI -PINI</v>
      </c>
      <c r="O1392" s="47"/>
      <c r="P1392" t="str">
        <f t="shared" si="112"/>
        <v>MDF-Man-1349/15</v>
      </c>
      <c r="R1392" s="178">
        <v>49.897757575700005</v>
      </c>
      <c r="T1392" s="62" t="s">
        <v>5850</v>
      </c>
    </row>
    <row r="1393" spans="1:20" ht="27" customHeight="1">
      <c r="A1393" s="207" t="s">
        <v>2116</v>
      </c>
      <c r="B1393" s="13" t="str">
        <f t="shared" si="114"/>
        <v>MDF-Man-1350/15</v>
      </c>
      <c r="C1393" s="12" t="str">
        <f t="shared" si="115"/>
        <v>14.002.000225.SEI -PINI</v>
      </c>
      <c r="D1393" s="17" t="s">
        <v>1237</v>
      </c>
      <c r="E1393" s="16" t="s">
        <v>1</v>
      </c>
      <c r="F1393" s="110">
        <v>11</v>
      </c>
      <c r="G1393" s="12"/>
      <c r="H1393" s="254"/>
      <c r="I1393" s="90">
        <f t="shared" si="111"/>
        <v>0</v>
      </c>
      <c r="J1393" s="90">
        <v>8.4</v>
      </c>
      <c r="K1393" s="227" t="e">
        <f>VLOOKUP(D1393,#REF!,2,FALSE)</f>
        <v>#REF!</v>
      </c>
      <c r="L1393" s="47"/>
      <c r="M1393" s="33" t="s">
        <v>8109</v>
      </c>
      <c r="N1393" s="47" t="str">
        <f t="shared" si="113"/>
        <v>14.002.000225.SEI -PINI</v>
      </c>
      <c r="O1393" s="47"/>
      <c r="P1393" t="str">
        <f t="shared" si="112"/>
        <v>MDF-Man-1350/15</v>
      </c>
      <c r="R1393" s="178">
        <v>6.6717922915999992</v>
      </c>
      <c r="T1393" s="62" t="s">
        <v>5851</v>
      </c>
    </row>
    <row r="1394" spans="1:20" ht="27" customHeight="1">
      <c r="A1394" s="207" t="s">
        <v>2117</v>
      </c>
      <c r="B1394" s="13" t="str">
        <f t="shared" si="114"/>
        <v>MDF-Man-1351/15</v>
      </c>
      <c r="C1394" s="12" t="str">
        <f t="shared" si="115"/>
        <v>14.002.000226.SEI -PINI</v>
      </c>
      <c r="D1394" s="17" t="s">
        <v>1238</v>
      </c>
      <c r="E1394" s="16" t="s">
        <v>1</v>
      </c>
      <c r="F1394" s="110">
        <v>11</v>
      </c>
      <c r="G1394" s="12"/>
      <c r="H1394" s="254"/>
      <c r="I1394" s="90">
        <f t="shared" si="111"/>
        <v>0</v>
      </c>
      <c r="J1394" s="90">
        <v>12.75</v>
      </c>
      <c r="K1394" s="227" t="e">
        <f>VLOOKUP(D1394,#REF!,2,FALSE)</f>
        <v>#REF!</v>
      </c>
      <c r="L1394" s="47"/>
      <c r="M1394" s="33" t="s">
        <v>8110</v>
      </c>
      <c r="N1394" s="47" t="str">
        <f t="shared" si="113"/>
        <v>14.002.000226.SEI -PINI</v>
      </c>
      <c r="O1394" s="47"/>
      <c r="P1394" t="str">
        <f t="shared" si="112"/>
        <v>MDF-Man-1351/15</v>
      </c>
      <c r="R1394" s="178">
        <v>10.132299360399999</v>
      </c>
      <c r="T1394" s="62" t="s">
        <v>5852</v>
      </c>
    </row>
    <row r="1395" spans="1:20" ht="27" customHeight="1">
      <c r="A1395" s="207" t="s">
        <v>2118</v>
      </c>
      <c r="B1395" s="13" t="str">
        <f t="shared" si="114"/>
        <v>MDF-Man-1352/15</v>
      </c>
      <c r="C1395" s="12" t="str">
        <f t="shared" si="115"/>
        <v>14.002.000227.SEI -PINI</v>
      </c>
      <c r="D1395" s="17" t="s">
        <v>1239</v>
      </c>
      <c r="E1395" s="16" t="s">
        <v>1</v>
      </c>
      <c r="F1395" s="110">
        <v>11</v>
      </c>
      <c r="G1395" s="12"/>
      <c r="H1395" s="254"/>
      <c r="I1395" s="90">
        <f t="shared" si="111"/>
        <v>0</v>
      </c>
      <c r="J1395" s="90">
        <v>16.41</v>
      </c>
      <c r="K1395" s="227" t="e">
        <f>VLOOKUP(D1395,#REF!,2,FALSE)</f>
        <v>#REF!</v>
      </c>
      <c r="L1395" s="47"/>
      <c r="M1395" s="33" t="s">
        <v>8111</v>
      </c>
      <c r="N1395" s="47" t="str">
        <f t="shared" si="113"/>
        <v>14.002.000227.SEI -PINI</v>
      </c>
      <c r="O1395" s="47"/>
      <c r="P1395" t="str">
        <f t="shared" si="112"/>
        <v>MDF-Man-1352/15</v>
      </c>
      <c r="R1395" s="178">
        <v>13.0417042</v>
      </c>
      <c r="T1395" s="62" t="s">
        <v>5853</v>
      </c>
    </row>
    <row r="1396" spans="1:20" ht="27" customHeight="1">
      <c r="A1396" s="207" t="s">
        <v>2119</v>
      </c>
      <c r="B1396" s="13" t="str">
        <f t="shared" si="114"/>
        <v>MDF-Man-1353/15</v>
      </c>
      <c r="C1396" s="12" t="str">
        <f t="shared" si="115"/>
        <v>14.002.000228.SEI -PINI</v>
      </c>
      <c r="D1396" s="17" t="s">
        <v>1240</v>
      </c>
      <c r="E1396" s="16" t="s">
        <v>1</v>
      </c>
      <c r="F1396" s="110">
        <v>13</v>
      </c>
      <c r="G1396" s="12"/>
      <c r="H1396" s="254"/>
      <c r="I1396" s="90">
        <f t="shared" si="111"/>
        <v>0</v>
      </c>
      <c r="J1396" s="90">
        <v>41.87</v>
      </c>
      <c r="K1396" s="227" t="e">
        <f>VLOOKUP(D1396,#REF!,2,FALSE)</f>
        <v>#REF!</v>
      </c>
      <c r="L1396" s="47"/>
      <c r="M1396" s="33" t="s">
        <v>8112</v>
      </c>
      <c r="N1396" s="47" t="str">
        <f t="shared" si="113"/>
        <v>14.002.000228.SEI -PINI</v>
      </c>
      <c r="O1396" s="47"/>
      <c r="P1396" t="str">
        <f t="shared" si="112"/>
        <v>MDF-Man-1353/15</v>
      </c>
      <c r="R1396" s="178">
        <v>33.276287320000002</v>
      </c>
      <c r="T1396" s="62" t="s">
        <v>5854</v>
      </c>
    </row>
    <row r="1397" spans="1:20" ht="27" customHeight="1">
      <c r="A1397" s="207" t="s">
        <v>2120</v>
      </c>
      <c r="B1397" s="13" t="str">
        <f t="shared" si="114"/>
        <v>MDF-Man-1354/15</v>
      </c>
      <c r="C1397" s="12" t="str">
        <f t="shared" si="115"/>
        <v>14.002.000229.SEI -PINI</v>
      </c>
      <c r="D1397" s="17" t="s">
        <v>1241</v>
      </c>
      <c r="E1397" s="16" t="s">
        <v>1</v>
      </c>
      <c r="F1397" s="110">
        <v>13</v>
      </c>
      <c r="G1397" s="12"/>
      <c r="H1397" s="254"/>
      <c r="I1397" s="90">
        <f t="shared" si="111"/>
        <v>0</v>
      </c>
      <c r="J1397" s="90">
        <v>46.71</v>
      </c>
      <c r="K1397" s="227" t="e">
        <f>VLOOKUP(D1397,#REF!,2,FALSE)</f>
        <v>#REF!</v>
      </c>
      <c r="L1397" s="47"/>
      <c r="M1397" s="33" t="s">
        <v>8113</v>
      </c>
      <c r="N1397" s="47" t="str">
        <f t="shared" si="113"/>
        <v>14.002.000229.SEI -PINI</v>
      </c>
      <c r="O1397" s="47"/>
      <c r="P1397" t="str">
        <f t="shared" si="112"/>
        <v>MDF-Man-1354/15</v>
      </c>
      <c r="R1397" s="178">
        <v>37.116036799999996</v>
      </c>
      <c r="T1397" s="62" t="s">
        <v>5855</v>
      </c>
    </row>
    <row r="1398" spans="1:20" ht="27" customHeight="1">
      <c r="A1398" s="207" t="s">
        <v>2121</v>
      </c>
      <c r="B1398" s="13" t="str">
        <f t="shared" si="114"/>
        <v>MDF-Man-1355/15</v>
      </c>
      <c r="C1398" s="12" t="str">
        <f t="shared" si="115"/>
        <v>14.002.000230.SEI -PINI</v>
      </c>
      <c r="D1398" s="17" t="s">
        <v>1242</v>
      </c>
      <c r="E1398" s="16" t="s">
        <v>1</v>
      </c>
      <c r="F1398" s="110">
        <v>13</v>
      </c>
      <c r="G1398" s="12"/>
      <c r="H1398" s="254"/>
      <c r="I1398" s="90">
        <f t="shared" si="111"/>
        <v>0</v>
      </c>
      <c r="J1398" s="90">
        <v>52.6</v>
      </c>
      <c r="K1398" s="227" t="e">
        <f>VLOOKUP(D1398,#REF!,2,FALSE)</f>
        <v>#REF!</v>
      </c>
      <c r="L1398" s="47"/>
      <c r="M1398" s="33" t="s">
        <v>8114</v>
      </c>
      <c r="N1398" s="47" t="str">
        <f t="shared" si="113"/>
        <v>14.002.000230.SEI -PINI</v>
      </c>
      <c r="O1398" s="47"/>
      <c r="P1398" t="str">
        <f t="shared" si="112"/>
        <v>MDF-Man-1355/15</v>
      </c>
      <c r="R1398" s="178">
        <v>41.801269441399995</v>
      </c>
      <c r="T1398" s="62" t="s">
        <v>5856</v>
      </c>
    </row>
    <row r="1399" spans="1:20" ht="27" customHeight="1">
      <c r="A1399" s="207" t="s">
        <v>2122</v>
      </c>
      <c r="B1399" s="13" t="str">
        <f t="shared" si="114"/>
        <v>MDF-Man-1356/15</v>
      </c>
      <c r="C1399" s="12" t="str">
        <f t="shared" si="115"/>
        <v>14.002.000231.SEI -PINI</v>
      </c>
      <c r="D1399" s="17" t="s">
        <v>1243</v>
      </c>
      <c r="E1399" s="16" t="s">
        <v>1</v>
      </c>
      <c r="F1399" s="110">
        <v>11</v>
      </c>
      <c r="G1399" s="12"/>
      <c r="H1399" s="254"/>
      <c r="I1399" s="90">
        <f t="shared" si="111"/>
        <v>0</v>
      </c>
      <c r="J1399" s="90">
        <v>77.08</v>
      </c>
      <c r="K1399" s="227" t="e">
        <f>VLOOKUP(D1399,#REF!,2,FALSE)</f>
        <v>#REF!</v>
      </c>
      <c r="L1399" s="47"/>
      <c r="M1399" s="33" t="s">
        <v>8115</v>
      </c>
      <c r="N1399" s="47" t="str">
        <f t="shared" si="113"/>
        <v>14.002.000231.SEI -PINI</v>
      </c>
      <c r="O1399" s="47"/>
      <c r="P1399" t="str">
        <f t="shared" si="112"/>
        <v>MDF-Man-1356/15</v>
      </c>
      <c r="R1399" s="178">
        <v>61.254479102499999</v>
      </c>
      <c r="T1399" s="62" t="s">
        <v>5857</v>
      </c>
    </row>
    <row r="1400" spans="1:20" ht="27" customHeight="1">
      <c r="A1400" s="207" t="s">
        <v>2123</v>
      </c>
      <c r="B1400" s="13" t="str">
        <f t="shared" si="114"/>
        <v>MDF-Man-1357/15</v>
      </c>
      <c r="C1400" s="12" t="str">
        <f t="shared" si="115"/>
        <v>14.003.000001.SEI -PINI</v>
      </c>
      <c r="D1400" s="17" t="s">
        <v>1244</v>
      </c>
      <c r="E1400" s="16" t="s">
        <v>1</v>
      </c>
      <c r="F1400" s="110">
        <v>14</v>
      </c>
      <c r="G1400" s="12"/>
      <c r="H1400" s="254"/>
      <c r="I1400" s="90">
        <f t="shared" si="111"/>
        <v>0</v>
      </c>
      <c r="J1400" s="90">
        <v>425.99</v>
      </c>
      <c r="K1400" s="227" t="e">
        <f>VLOOKUP(D1400,#REF!,2,FALSE)</f>
        <v>#REF!</v>
      </c>
      <c r="L1400" s="47"/>
      <c r="M1400" s="33" t="s">
        <v>8116</v>
      </c>
      <c r="N1400" s="47" t="str">
        <f t="shared" si="113"/>
        <v>14.003.000001.SEI -PINI</v>
      </c>
      <c r="O1400" s="47"/>
      <c r="P1400" t="str">
        <f t="shared" si="112"/>
        <v>MDF-Man-1357/15</v>
      </c>
      <c r="R1400" s="178">
        <v>338.52058578500004</v>
      </c>
      <c r="T1400" s="62" t="s">
        <v>5858</v>
      </c>
    </row>
    <row r="1401" spans="1:20" ht="27" customHeight="1">
      <c r="A1401" s="207" t="s">
        <v>2124</v>
      </c>
      <c r="B1401" s="13" t="str">
        <f t="shared" si="114"/>
        <v>MDF-Man-1358/15</v>
      </c>
      <c r="C1401" s="12" t="str">
        <f t="shared" si="115"/>
        <v>14.003.000002.SEI -PINI</v>
      </c>
      <c r="D1401" s="17" t="s">
        <v>1245</v>
      </c>
      <c r="E1401" s="16" t="s">
        <v>1</v>
      </c>
      <c r="F1401" s="110">
        <v>16</v>
      </c>
      <c r="G1401" s="12"/>
      <c r="H1401" s="254"/>
      <c r="I1401" s="90">
        <f t="shared" ref="I1401:I1464" si="116">ROUND(G1401,2)</f>
        <v>0</v>
      </c>
      <c r="J1401" s="90">
        <v>349.95</v>
      </c>
      <c r="K1401" s="227" t="e">
        <f>VLOOKUP(D1401,#REF!,2,FALSE)</f>
        <v>#REF!</v>
      </c>
      <c r="L1401" s="47"/>
      <c r="M1401" s="33" t="s">
        <v>8117</v>
      </c>
      <c r="N1401" s="47" t="str">
        <f t="shared" si="113"/>
        <v>14.003.000002.SEI -PINI</v>
      </c>
      <c r="O1401" s="47"/>
      <c r="P1401" t="str">
        <f t="shared" si="112"/>
        <v>MDF-Man-1358/15</v>
      </c>
      <c r="R1401" s="178">
        <v>278.09179627599997</v>
      </c>
      <c r="T1401" s="62" t="s">
        <v>5859</v>
      </c>
    </row>
    <row r="1402" spans="1:20" ht="27" customHeight="1">
      <c r="A1402" s="207" t="s">
        <v>2125</v>
      </c>
      <c r="B1402" s="13" t="str">
        <f t="shared" si="114"/>
        <v>MDF-Man-1359/15</v>
      </c>
      <c r="C1402" s="12" t="str">
        <f t="shared" si="115"/>
        <v>14.003.000003.SEI -PINI</v>
      </c>
      <c r="D1402" s="17" t="s">
        <v>1246</v>
      </c>
      <c r="E1402" s="16" t="s">
        <v>1</v>
      </c>
      <c r="F1402" s="110">
        <v>16</v>
      </c>
      <c r="G1402" s="12"/>
      <c r="H1402" s="254"/>
      <c r="I1402" s="90">
        <f t="shared" si="116"/>
        <v>0</v>
      </c>
      <c r="J1402" s="90">
        <v>244.84</v>
      </c>
      <c r="K1402" s="227" t="e">
        <f>VLOOKUP(D1402,#REF!,2,FALSE)</f>
        <v>#REF!</v>
      </c>
      <c r="L1402" s="47"/>
      <c r="M1402" s="33" t="s">
        <v>8118</v>
      </c>
      <c r="N1402" s="47" t="str">
        <f t="shared" si="113"/>
        <v>14.003.000003.SEI -PINI</v>
      </c>
      <c r="O1402" s="47"/>
      <c r="P1402" t="str">
        <f t="shared" si="112"/>
        <v>MDF-Man-1359/15</v>
      </c>
      <c r="R1402" s="178">
        <v>194.56337672960001</v>
      </c>
      <c r="T1402" s="62" t="s">
        <v>5860</v>
      </c>
    </row>
    <row r="1403" spans="1:20" ht="27" customHeight="1">
      <c r="A1403" s="207" t="s">
        <v>2126</v>
      </c>
      <c r="B1403" s="13" t="str">
        <f t="shared" si="114"/>
        <v>MDF-Man-1360/15</v>
      </c>
      <c r="C1403" s="12" t="str">
        <f t="shared" si="115"/>
        <v>14.003.000004.SEI -PINI</v>
      </c>
      <c r="D1403" s="17" t="s">
        <v>1247</v>
      </c>
      <c r="E1403" s="16" t="s">
        <v>1</v>
      </c>
      <c r="F1403" s="110">
        <v>4</v>
      </c>
      <c r="G1403" s="12"/>
      <c r="H1403" s="254"/>
      <c r="I1403" s="90">
        <f t="shared" si="116"/>
        <v>0</v>
      </c>
      <c r="J1403" s="90">
        <v>1411.88</v>
      </c>
      <c r="K1403" s="227" t="e">
        <f>VLOOKUP(D1403,#REF!,2,FALSE)</f>
        <v>#REF!</v>
      </c>
      <c r="L1403" s="47"/>
      <c r="M1403" s="33" t="s">
        <v>8119</v>
      </c>
      <c r="N1403" s="47" t="str">
        <f t="shared" si="113"/>
        <v>14.003.000004.SEI -PINI</v>
      </c>
      <c r="O1403" s="47"/>
      <c r="P1403" t="str">
        <f t="shared" si="112"/>
        <v>MDF-Man-1360/15</v>
      </c>
      <c r="R1403" s="178">
        <v>1121.9661981938998</v>
      </c>
      <c r="T1403" s="62" t="s">
        <v>5861</v>
      </c>
    </row>
    <row r="1404" spans="1:20" ht="27" customHeight="1">
      <c r="A1404" s="207" t="s">
        <v>2127</v>
      </c>
      <c r="B1404" s="13" t="str">
        <f t="shared" si="114"/>
        <v>MDF-Man-1361/15</v>
      </c>
      <c r="C1404" s="12" t="str">
        <f t="shared" si="115"/>
        <v>14.003.000005.SEI -PINI</v>
      </c>
      <c r="D1404" s="17" t="s">
        <v>1248</v>
      </c>
      <c r="E1404" s="16" t="s">
        <v>1</v>
      </c>
      <c r="F1404" s="110">
        <v>16</v>
      </c>
      <c r="G1404" s="12"/>
      <c r="H1404" s="254"/>
      <c r="I1404" s="90">
        <f t="shared" si="116"/>
        <v>0</v>
      </c>
      <c r="J1404" s="90">
        <v>240.9</v>
      </c>
      <c r="K1404" s="227" t="e">
        <f>VLOOKUP(D1404,#REF!,2,FALSE)</f>
        <v>#REF!</v>
      </c>
      <c r="L1404" s="47"/>
      <c r="M1404" s="33" t="s">
        <v>8120</v>
      </c>
      <c r="N1404" s="47" t="str">
        <f t="shared" si="113"/>
        <v>14.003.000005.SEI -PINI</v>
      </c>
      <c r="O1404" s="47"/>
      <c r="P1404" t="str">
        <f t="shared" si="112"/>
        <v>MDF-Man-1361/15</v>
      </c>
      <c r="R1404" s="178">
        <v>191.43545452159998</v>
      </c>
      <c r="T1404" s="62" t="s">
        <v>5862</v>
      </c>
    </row>
    <row r="1405" spans="1:20" ht="27" customHeight="1">
      <c r="A1405" s="207" t="s">
        <v>2128</v>
      </c>
      <c r="B1405" s="13" t="str">
        <f t="shared" si="114"/>
        <v>MDF-Man-1362/15</v>
      </c>
      <c r="C1405" s="12" t="str">
        <f t="shared" si="115"/>
        <v>14.003.000006.SEI -PINI</v>
      </c>
      <c r="D1405" s="17" t="s">
        <v>1249</v>
      </c>
      <c r="E1405" s="16" t="s">
        <v>1</v>
      </c>
      <c r="F1405" s="110">
        <v>15</v>
      </c>
      <c r="G1405" s="12"/>
      <c r="H1405" s="254"/>
      <c r="I1405" s="90">
        <f t="shared" si="116"/>
        <v>0</v>
      </c>
      <c r="J1405" s="90">
        <v>642.26</v>
      </c>
      <c r="K1405" s="227" t="e">
        <f>VLOOKUP(D1405,#REF!,2,FALSE)</f>
        <v>#REF!</v>
      </c>
      <c r="L1405" s="47"/>
      <c r="M1405" s="33" t="s">
        <v>8121</v>
      </c>
      <c r="N1405" s="47" t="str">
        <f t="shared" si="113"/>
        <v>14.003.000006.SEI -PINI</v>
      </c>
      <c r="O1405" s="47"/>
      <c r="P1405" t="str">
        <f t="shared" si="112"/>
        <v>MDF-Man-1362/15</v>
      </c>
      <c r="R1405" s="178">
        <v>510.3800936840002</v>
      </c>
      <c r="T1405" s="62" t="s">
        <v>5863</v>
      </c>
    </row>
    <row r="1406" spans="1:20" ht="27" customHeight="1">
      <c r="A1406" s="207" t="s">
        <v>2129</v>
      </c>
      <c r="B1406" s="13" t="str">
        <f t="shared" si="114"/>
        <v>MDF-Man-1363/15</v>
      </c>
      <c r="C1406" s="12" t="str">
        <f t="shared" si="115"/>
        <v>14.003.000007.SEI -PINI</v>
      </c>
      <c r="D1406" s="17" t="s">
        <v>1250</v>
      </c>
      <c r="E1406" s="16" t="s">
        <v>1</v>
      </c>
      <c r="F1406" s="110">
        <v>16</v>
      </c>
      <c r="G1406" s="12"/>
      <c r="H1406" s="254"/>
      <c r="I1406" s="90">
        <f t="shared" si="116"/>
        <v>0</v>
      </c>
      <c r="J1406" s="90">
        <v>810.01</v>
      </c>
      <c r="K1406" s="227" t="e">
        <f>VLOOKUP(D1406,#REF!,2,FALSE)</f>
        <v>#REF!</v>
      </c>
      <c r="L1406" s="47"/>
      <c r="M1406" s="33" t="s">
        <v>8122</v>
      </c>
      <c r="N1406" s="47" t="str">
        <f t="shared" si="113"/>
        <v>14.003.000007.SEI -PINI</v>
      </c>
      <c r="O1406" s="47"/>
      <c r="P1406" t="str">
        <f t="shared" si="112"/>
        <v>MDF-Man-1363/15</v>
      </c>
      <c r="R1406" s="178">
        <v>643.68189515999995</v>
      </c>
      <c r="T1406" s="62" t="s">
        <v>5864</v>
      </c>
    </row>
    <row r="1407" spans="1:20" ht="27" customHeight="1">
      <c r="A1407" s="207" t="s">
        <v>2130</v>
      </c>
      <c r="B1407" s="13" t="str">
        <f t="shared" si="114"/>
        <v>MDF-Man-1364/15</v>
      </c>
      <c r="C1407" s="12" t="str">
        <f t="shared" si="115"/>
        <v>14.003.000008.SEI -PINI</v>
      </c>
      <c r="D1407" s="17" t="s">
        <v>1251</v>
      </c>
      <c r="E1407" s="16" t="s">
        <v>1</v>
      </c>
      <c r="F1407" s="110">
        <v>2</v>
      </c>
      <c r="G1407" s="12"/>
      <c r="H1407" s="254"/>
      <c r="I1407" s="90">
        <f t="shared" si="116"/>
        <v>0</v>
      </c>
      <c r="J1407" s="90">
        <v>1019.54</v>
      </c>
      <c r="K1407" s="227" t="e">
        <f>VLOOKUP(D1407,#REF!,2,FALSE)</f>
        <v>#REF!</v>
      </c>
      <c r="L1407" s="47"/>
      <c r="M1407" s="33" t="s">
        <v>8123</v>
      </c>
      <c r="N1407" s="47" t="str">
        <f t="shared" si="113"/>
        <v>14.003.000008.SEI -PINI</v>
      </c>
      <c r="O1407" s="47"/>
      <c r="P1407" t="str">
        <f t="shared" si="112"/>
        <v>MDF-Man-1364/15</v>
      </c>
      <c r="R1407" s="178">
        <v>810.18845286560008</v>
      </c>
      <c r="T1407" s="62" t="s">
        <v>5865</v>
      </c>
    </row>
    <row r="1408" spans="1:20" ht="27" customHeight="1">
      <c r="A1408" s="207" t="s">
        <v>2131</v>
      </c>
      <c r="B1408" s="13" t="str">
        <f t="shared" si="114"/>
        <v>MDF-Man-1365/15</v>
      </c>
      <c r="C1408" s="12" t="str">
        <f t="shared" si="115"/>
        <v>14.003.000009.SEI -PINI</v>
      </c>
      <c r="D1408" s="17" t="s">
        <v>1252</v>
      </c>
      <c r="E1408" s="16" t="s">
        <v>1</v>
      </c>
      <c r="F1408" s="110">
        <v>2</v>
      </c>
      <c r="G1408" s="12"/>
      <c r="H1408" s="254"/>
      <c r="I1408" s="90">
        <f t="shared" si="116"/>
        <v>0</v>
      </c>
      <c r="J1408" s="90">
        <v>615.98</v>
      </c>
      <c r="K1408" s="227" t="e">
        <f>VLOOKUP(D1408,#REF!,2,FALSE)</f>
        <v>#REF!</v>
      </c>
      <c r="L1408" s="47"/>
      <c r="M1408" s="33" t="s">
        <v>8124</v>
      </c>
      <c r="N1408" s="47" t="str">
        <f t="shared" si="113"/>
        <v>14.003.000009.SEI -PINI</v>
      </c>
      <c r="O1408" s="47"/>
      <c r="P1408" t="str">
        <f t="shared" si="112"/>
        <v>MDF-Man-1365/15</v>
      </c>
      <c r="R1408" s="178">
        <v>489.4975111791199</v>
      </c>
      <c r="T1408" s="62" t="s">
        <v>5866</v>
      </c>
    </row>
    <row r="1409" spans="1:20" ht="27" customHeight="1">
      <c r="A1409" s="207" t="s">
        <v>2132</v>
      </c>
      <c r="B1409" s="13" t="str">
        <f t="shared" si="114"/>
        <v>MDF-Man-1366/15</v>
      </c>
      <c r="C1409" s="247" t="s">
        <v>3945</v>
      </c>
      <c r="D1409" s="246" t="s">
        <v>4077</v>
      </c>
      <c r="E1409" s="125" t="s">
        <v>1</v>
      </c>
      <c r="F1409" s="204">
        <v>15</v>
      </c>
      <c r="G1409" s="12"/>
      <c r="H1409" s="77"/>
      <c r="I1409" s="90">
        <f t="shared" si="116"/>
        <v>0</v>
      </c>
      <c r="J1409" s="90">
        <v>167.07</v>
      </c>
      <c r="K1409" s="227" t="e">
        <f>VLOOKUP(D1409,#REF!,2,FALSE)</f>
        <v>#REF!</v>
      </c>
      <c r="L1409" s="47"/>
      <c r="M1409" s="33"/>
      <c r="N1409" s="47"/>
      <c r="O1409" s="47"/>
      <c r="P1409" t="str">
        <f t="shared" si="112"/>
        <v>MDF-Man-1366/15</v>
      </c>
      <c r="R1409" s="178">
        <v>132.76</v>
      </c>
      <c r="T1409" s="62" t="s">
        <v>5867</v>
      </c>
    </row>
    <row r="1410" spans="1:20" ht="27" customHeight="1">
      <c r="A1410" s="207" t="s">
        <v>2133</v>
      </c>
      <c r="B1410" s="13" t="str">
        <f t="shared" si="114"/>
        <v>MDF-Man-1367/15</v>
      </c>
      <c r="C1410" s="247" t="s">
        <v>3944</v>
      </c>
      <c r="D1410" s="246" t="s">
        <v>4078</v>
      </c>
      <c r="E1410" s="125" t="s">
        <v>1</v>
      </c>
      <c r="F1410" s="204">
        <v>12</v>
      </c>
      <c r="G1410" s="12"/>
      <c r="H1410" s="77"/>
      <c r="I1410" s="90">
        <f t="shared" si="116"/>
        <v>0</v>
      </c>
      <c r="J1410" s="90">
        <v>375.58</v>
      </c>
      <c r="K1410" s="227" t="e">
        <f>VLOOKUP(D1410,#REF!,2,FALSE)</f>
        <v>#REF!</v>
      </c>
      <c r="L1410" s="47"/>
      <c r="M1410" s="33"/>
      <c r="N1410" s="47"/>
      <c r="O1410" s="47"/>
      <c r="P1410" t="str">
        <f t="shared" ref="P1410:P1475" si="117">T1410&amp;"/15"</f>
        <v>MDF-Man-1367/15</v>
      </c>
      <c r="R1410" s="178">
        <v>298.45999999999998</v>
      </c>
      <c r="T1410" s="62" t="s">
        <v>5868</v>
      </c>
    </row>
    <row r="1411" spans="1:20" ht="27" customHeight="1">
      <c r="A1411" s="207" t="s">
        <v>2134</v>
      </c>
      <c r="B1411" s="13" t="str">
        <f t="shared" si="114"/>
        <v>MDF-Man-1368/15</v>
      </c>
      <c r="C1411" s="247" t="s">
        <v>3946</v>
      </c>
      <c r="D1411" s="217" t="s">
        <v>8943</v>
      </c>
      <c r="E1411" s="125" t="s">
        <v>1</v>
      </c>
      <c r="F1411" s="204">
        <v>14</v>
      </c>
      <c r="G1411" s="12"/>
      <c r="H1411" s="77"/>
      <c r="I1411" s="90">
        <f t="shared" si="116"/>
        <v>0</v>
      </c>
      <c r="J1411" s="90">
        <v>45.58</v>
      </c>
      <c r="K1411" s="227" t="e">
        <f>VLOOKUP(D1411,#REF!,2,FALSE)</f>
        <v>#REF!</v>
      </c>
      <c r="L1411" s="47"/>
      <c r="M1411" s="33"/>
      <c r="N1411" s="47"/>
      <c r="O1411" s="47"/>
      <c r="P1411" t="str">
        <f t="shared" si="117"/>
        <v>MDF-Man-1368/15</v>
      </c>
      <c r="R1411" s="178">
        <v>36.22</v>
      </c>
      <c r="T1411" s="62" t="s">
        <v>5869</v>
      </c>
    </row>
    <row r="1412" spans="1:20" ht="27" customHeight="1">
      <c r="A1412" s="207" t="s">
        <v>2135</v>
      </c>
      <c r="B1412" s="13" t="str">
        <f t="shared" si="114"/>
        <v>MDF-Man-1369/15</v>
      </c>
      <c r="C1412" s="247" t="s">
        <v>3947</v>
      </c>
      <c r="D1412" s="217" t="s">
        <v>4079</v>
      </c>
      <c r="E1412" s="125" t="s">
        <v>1</v>
      </c>
      <c r="F1412" s="204">
        <v>14</v>
      </c>
      <c r="G1412" s="12"/>
      <c r="H1412" s="77"/>
      <c r="I1412" s="90">
        <f t="shared" si="116"/>
        <v>0</v>
      </c>
      <c r="J1412" s="90">
        <v>7.22</v>
      </c>
      <c r="K1412" s="227" t="e">
        <f>VLOOKUP(D1412,#REF!,2,FALSE)</f>
        <v>#REF!</v>
      </c>
      <c r="L1412" s="47"/>
      <c r="M1412" s="33"/>
      <c r="N1412" s="47"/>
      <c r="O1412" s="47"/>
      <c r="P1412" t="str">
        <f t="shared" si="117"/>
        <v>MDF-Man-1369/15</v>
      </c>
      <c r="R1412" s="178">
        <v>5.74</v>
      </c>
      <c r="T1412" s="62" t="s">
        <v>5870</v>
      </c>
    </row>
    <row r="1413" spans="1:20" ht="27" customHeight="1">
      <c r="A1413" s="207" t="s">
        <v>2136</v>
      </c>
      <c r="B1413" s="13" t="str">
        <f t="shared" si="114"/>
        <v>MDF-Man-1370/15</v>
      </c>
      <c r="C1413" s="247" t="s">
        <v>3948</v>
      </c>
      <c r="D1413" s="246" t="s">
        <v>4080</v>
      </c>
      <c r="E1413" s="125" t="s">
        <v>1</v>
      </c>
      <c r="F1413" s="204">
        <v>12</v>
      </c>
      <c r="G1413" s="12"/>
      <c r="H1413" s="77"/>
      <c r="I1413" s="90">
        <f t="shared" si="116"/>
        <v>0</v>
      </c>
      <c r="J1413" s="90">
        <v>21.39</v>
      </c>
      <c r="K1413" s="227" t="e">
        <f>VLOOKUP(D1413,#REF!,2,FALSE)</f>
        <v>#REF!</v>
      </c>
      <c r="L1413" s="47"/>
      <c r="M1413" s="33"/>
      <c r="N1413" s="47"/>
      <c r="O1413" s="47"/>
      <c r="P1413" t="str">
        <f t="shared" si="117"/>
        <v>MDF-Man-1370/15</v>
      </c>
      <c r="R1413" s="178">
        <v>17</v>
      </c>
      <c r="T1413" s="62" t="s">
        <v>5871</v>
      </c>
    </row>
    <row r="1414" spans="1:20" ht="27" customHeight="1">
      <c r="A1414" s="207" t="s">
        <v>2137</v>
      </c>
      <c r="B1414" s="13" t="str">
        <f t="shared" si="114"/>
        <v>MDF-Man-1371/15</v>
      </c>
      <c r="C1414" s="247" t="s">
        <v>3949</v>
      </c>
      <c r="D1414" s="246" t="s">
        <v>4081</v>
      </c>
      <c r="E1414" s="125" t="s">
        <v>1</v>
      </c>
      <c r="F1414" s="204">
        <v>14</v>
      </c>
      <c r="G1414" s="12"/>
      <c r="H1414" s="77"/>
      <c r="I1414" s="90">
        <f t="shared" si="116"/>
        <v>0</v>
      </c>
      <c r="J1414" s="90">
        <v>9.8699999999999992</v>
      </c>
      <c r="K1414" s="227" t="e">
        <f>VLOOKUP(D1414,#REF!,2,FALSE)</f>
        <v>#REF!</v>
      </c>
      <c r="L1414" s="47"/>
      <c r="M1414" s="33"/>
      <c r="N1414" s="47"/>
      <c r="O1414" s="47"/>
      <c r="P1414" t="str">
        <f t="shared" si="117"/>
        <v>MDF-Man-1371/15</v>
      </c>
      <c r="R1414" s="178">
        <v>7.84</v>
      </c>
      <c r="T1414" s="62" t="s">
        <v>5872</v>
      </c>
    </row>
    <row r="1415" spans="1:20" ht="27" customHeight="1">
      <c r="A1415" s="207" t="s">
        <v>2138</v>
      </c>
      <c r="B1415" s="13" t="str">
        <f t="shared" si="114"/>
        <v>MDF-Man-1372/15</v>
      </c>
      <c r="C1415" s="247" t="s">
        <v>3950</v>
      </c>
      <c r="D1415" s="217" t="s">
        <v>4082</v>
      </c>
      <c r="E1415" s="125" t="s">
        <v>1</v>
      </c>
      <c r="F1415" s="204">
        <v>13</v>
      </c>
      <c r="G1415" s="12"/>
      <c r="H1415" s="77"/>
      <c r="I1415" s="90">
        <f t="shared" si="116"/>
        <v>0</v>
      </c>
      <c r="J1415" s="90">
        <v>11.68</v>
      </c>
      <c r="K1415" s="227" t="e">
        <f>VLOOKUP(D1415,#REF!,2,FALSE)</f>
        <v>#REF!</v>
      </c>
      <c r="L1415" s="47"/>
      <c r="M1415" s="33"/>
      <c r="N1415" s="47"/>
      <c r="O1415" s="47"/>
      <c r="P1415" t="str">
        <f t="shared" si="117"/>
        <v>MDF-Man-1372/15</v>
      </c>
      <c r="R1415" s="178">
        <v>9.2799999999999994</v>
      </c>
      <c r="T1415" s="62" t="s">
        <v>5873</v>
      </c>
    </row>
    <row r="1416" spans="1:20" ht="27" customHeight="1">
      <c r="A1416" s="207" t="s">
        <v>2139</v>
      </c>
      <c r="B1416" s="13" t="str">
        <f t="shared" si="114"/>
        <v>MDF-Man-1373/15</v>
      </c>
      <c r="C1416" s="247" t="s">
        <v>3951</v>
      </c>
      <c r="D1416" s="246" t="s">
        <v>4083</v>
      </c>
      <c r="E1416" s="125" t="s">
        <v>1</v>
      </c>
      <c r="F1416" s="204">
        <v>14</v>
      </c>
      <c r="G1416" s="12"/>
      <c r="H1416" s="77"/>
      <c r="I1416" s="90">
        <f t="shared" si="116"/>
        <v>0</v>
      </c>
      <c r="J1416" s="90">
        <v>21.8</v>
      </c>
      <c r="K1416" s="227" t="e">
        <f>VLOOKUP(D1416,#REF!,2,FALSE)</f>
        <v>#REF!</v>
      </c>
      <c r="L1416" s="47"/>
      <c r="M1416" s="33"/>
      <c r="N1416" s="47"/>
      <c r="O1416" s="47"/>
      <c r="P1416" t="str">
        <f t="shared" si="117"/>
        <v>MDF-Man-1373/15</v>
      </c>
      <c r="R1416" s="178">
        <v>17.32</v>
      </c>
      <c r="T1416" s="62" t="s">
        <v>5874</v>
      </c>
    </row>
    <row r="1417" spans="1:20" ht="27" customHeight="1">
      <c r="A1417" s="207" t="s">
        <v>2140</v>
      </c>
      <c r="B1417" s="13" t="str">
        <f t="shared" si="114"/>
        <v>MDF-Man-1374/15</v>
      </c>
      <c r="C1417" s="247" t="s">
        <v>3952</v>
      </c>
      <c r="D1417" s="246" t="s">
        <v>4084</v>
      </c>
      <c r="E1417" s="125" t="s">
        <v>1</v>
      </c>
      <c r="F1417" s="204">
        <v>14</v>
      </c>
      <c r="G1417" s="12"/>
      <c r="H1417" s="77"/>
      <c r="I1417" s="90">
        <f t="shared" si="116"/>
        <v>0</v>
      </c>
      <c r="J1417" s="90">
        <v>11.22</v>
      </c>
      <c r="K1417" s="227" t="e">
        <f>VLOOKUP(D1417,#REF!,2,FALSE)</f>
        <v>#REF!</v>
      </c>
      <c r="L1417" s="47"/>
      <c r="M1417" s="33"/>
      <c r="N1417" s="47"/>
      <c r="O1417" s="47"/>
      <c r="P1417" t="str">
        <f t="shared" si="117"/>
        <v>MDF-Man-1374/15</v>
      </c>
      <c r="R1417" s="178">
        <v>8.92</v>
      </c>
      <c r="T1417" s="62" t="s">
        <v>5875</v>
      </c>
    </row>
    <row r="1418" spans="1:20" ht="27" customHeight="1">
      <c r="A1418" s="207" t="s">
        <v>2141</v>
      </c>
      <c r="B1418" s="13" t="str">
        <f t="shared" si="114"/>
        <v>MDF-Man-1375/15</v>
      </c>
      <c r="C1418" s="247" t="s">
        <v>3953</v>
      </c>
      <c r="D1418" s="217" t="s">
        <v>8912</v>
      </c>
      <c r="E1418" s="125" t="s">
        <v>1</v>
      </c>
      <c r="F1418" s="204">
        <v>18</v>
      </c>
      <c r="G1418" s="12"/>
      <c r="H1418" s="77"/>
      <c r="I1418" s="90">
        <f t="shared" si="116"/>
        <v>0</v>
      </c>
      <c r="J1418" s="90">
        <v>20.88</v>
      </c>
      <c r="K1418" s="227" t="e">
        <f>VLOOKUP(D1418,#REF!,2,FALSE)</f>
        <v>#REF!</v>
      </c>
      <c r="L1418" s="47"/>
      <c r="M1418" s="33"/>
      <c r="N1418" s="47"/>
      <c r="O1418" s="47"/>
      <c r="P1418" t="str">
        <f t="shared" si="117"/>
        <v>MDF-Man-1375/15</v>
      </c>
      <c r="R1418" s="12">
        <v>16.59</v>
      </c>
      <c r="T1418" s="62" t="s">
        <v>5876</v>
      </c>
    </row>
    <row r="1419" spans="1:20" ht="27" customHeight="1">
      <c r="A1419" s="207" t="s">
        <v>2142</v>
      </c>
      <c r="B1419" s="13" t="str">
        <f t="shared" si="114"/>
        <v>MDF-Man-1376/15</v>
      </c>
      <c r="C1419" s="247" t="s">
        <v>3954</v>
      </c>
      <c r="D1419" s="217" t="s">
        <v>8944</v>
      </c>
      <c r="E1419" s="125" t="s">
        <v>1</v>
      </c>
      <c r="F1419" s="204">
        <v>16</v>
      </c>
      <c r="G1419" s="12"/>
      <c r="H1419" s="77"/>
      <c r="I1419" s="90">
        <f t="shared" si="116"/>
        <v>0</v>
      </c>
      <c r="J1419" s="90">
        <v>23.51</v>
      </c>
      <c r="K1419" s="227" t="e">
        <f>VLOOKUP(D1419,#REF!,2,FALSE)</f>
        <v>#REF!</v>
      </c>
      <c r="L1419" s="47"/>
      <c r="M1419" s="33"/>
      <c r="N1419" s="47"/>
      <c r="O1419" s="47"/>
      <c r="P1419" t="str">
        <f t="shared" si="117"/>
        <v>MDF-Man-1376/15</v>
      </c>
      <c r="R1419" s="12">
        <v>18.68</v>
      </c>
      <c r="T1419" s="62" t="s">
        <v>5877</v>
      </c>
    </row>
    <row r="1420" spans="1:20" ht="27" customHeight="1">
      <c r="A1420" s="207" t="s">
        <v>4234</v>
      </c>
      <c r="B1420" s="13" t="str">
        <f t="shared" si="114"/>
        <v>MDF-Man-1377/15</v>
      </c>
      <c r="C1420" s="12" t="str">
        <f t="shared" si="115"/>
        <v>14.003.000010.SEI -PINI</v>
      </c>
      <c r="D1420" s="17" t="s">
        <v>1253</v>
      </c>
      <c r="E1420" s="16" t="s">
        <v>1</v>
      </c>
      <c r="F1420" s="110">
        <v>2</v>
      </c>
      <c r="G1420" s="12"/>
      <c r="H1420" s="254"/>
      <c r="I1420" s="90">
        <f t="shared" si="116"/>
        <v>0</v>
      </c>
      <c r="J1420" s="90">
        <v>827.49</v>
      </c>
      <c r="K1420" s="227" t="e">
        <f>VLOOKUP(D1420,#REF!,2,FALSE)</f>
        <v>#REF!</v>
      </c>
      <c r="L1420" s="47"/>
      <c r="M1420" s="33" t="s">
        <v>8125</v>
      </c>
      <c r="N1420" s="47" t="str">
        <f t="shared" si="113"/>
        <v>14.003.000010.SEI -PINI</v>
      </c>
      <c r="O1420" s="47"/>
      <c r="P1420" t="str">
        <f t="shared" si="117"/>
        <v>MDF-Man-1377/15</v>
      </c>
      <c r="R1420" s="178">
        <v>657.57007031360024</v>
      </c>
      <c r="T1420" s="62" t="s">
        <v>5878</v>
      </c>
    </row>
    <row r="1421" spans="1:20" ht="27" customHeight="1">
      <c r="A1421" s="207" t="s">
        <v>4235</v>
      </c>
      <c r="B1421" s="13" t="str">
        <f t="shared" si="114"/>
        <v>MDF-Man-1378/15</v>
      </c>
      <c r="C1421" s="12" t="str">
        <f t="shared" si="115"/>
        <v>14.003.000011.SEI -PINI</v>
      </c>
      <c r="D1421" s="17" t="s">
        <v>1254</v>
      </c>
      <c r="E1421" s="16" t="s">
        <v>1</v>
      </c>
      <c r="F1421" s="110">
        <v>2</v>
      </c>
      <c r="G1421" s="12"/>
      <c r="H1421" s="254"/>
      <c r="I1421" s="90">
        <f t="shared" si="116"/>
        <v>0</v>
      </c>
      <c r="J1421" s="90">
        <v>1024.67</v>
      </c>
      <c r="K1421" s="227" t="e">
        <f>VLOOKUP(D1421,#REF!,2,FALSE)</f>
        <v>#REF!</v>
      </c>
      <c r="L1421" s="47"/>
      <c r="M1421" s="33" t="s">
        <v>8126</v>
      </c>
      <c r="N1421" s="47" t="str">
        <f t="shared" si="113"/>
        <v>14.003.000011.SEI -PINI</v>
      </c>
      <c r="O1421" s="47"/>
      <c r="P1421" t="str">
        <f t="shared" si="117"/>
        <v>MDF-Man-1378/15</v>
      </c>
      <c r="R1421" s="178">
        <v>814.26251093280018</v>
      </c>
      <c r="T1421" s="62" t="s">
        <v>5879</v>
      </c>
    </row>
    <row r="1422" spans="1:20" ht="27" customHeight="1">
      <c r="A1422" s="207" t="s">
        <v>4236</v>
      </c>
      <c r="B1422" s="13" t="str">
        <f t="shared" si="114"/>
        <v>MDF-Man-1379/15</v>
      </c>
      <c r="C1422" s="12" t="str">
        <f t="shared" si="115"/>
        <v>14.004.000006.SEI -PINI</v>
      </c>
      <c r="D1422" s="17" t="s">
        <v>1255</v>
      </c>
      <c r="E1422" s="16" t="s">
        <v>16</v>
      </c>
      <c r="F1422" s="110">
        <v>5</v>
      </c>
      <c r="G1422" s="12"/>
      <c r="H1422" s="254"/>
      <c r="I1422" s="90">
        <f t="shared" si="116"/>
        <v>0</v>
      </c>
      <c r="J1422" s="90">
        <v>146.5</v>
      </c>
      <c r="K1422" s="227" t="e">
        <f>VLOOKUP(D1422,#REF!,2,FALSE)</f>
        <v>#REF!</v>
      </c>
      <c r="L1422" s="47"/>
      <c r="M1422" s="33" t="s">
        <v>8127</v>
      </c>
      <c r="N1422" s="47" t="str">
        <f t="shared" si="113"/>
        <v>14.004.000006.SEI -PINI</v>
      </c>
      <c r="O1422" s="47"/>
      <c r="P1422" t="str">
        <f t="shared" si="117"/>
        <v>MDF-Man-1379/15</v>
      </c>
      <c r="R1422" s="178">
        <v>116.41390541232001</v>
      </c>
      <c r="T1422" s="62" t="s">
        <v>5880</v>
      </c>
    </row>
    <row r="1423" spans="1:20" ht="27" customHeight="1">
      <c r="A1423" s="207" t="s">
        <v>4237</v>
      </c>
      <c r="B1423" s="13" t="str">
        <f t="shared" si="114"/>
        <v>MDF-Man-1380/15</v>
      </c>
      <c r="C1423" s="12" t="str">
        <f t="shared" si="115"/>
        <v>14.004.000007.SEI -PINI</v>
      </c>
      <c r="D1423" s="17" t="s">
        <v>1256</v>
      </c>
      <c r="E1423" s="16" t="s">
        <v>16</v>
      </c>
      <c r="F1423" s="110">
        <v>5</v>
      </c>
      <c r="G1423" s="12"/>
      <c r="H1423" s="254"/>
      <c r="I1423" s="90">
        <f t="shared" si="116"/>
        <v>0</v>
      </c>
      <c r="J1423" s="90">
        <v>205.49</v>
      </c>
      <c r="K1423" s="227" t="e">
        <f>VLOOKUP(D1423,#REF!,2,FALSE)</f>
        <v>#REF!</v>
      </c>
      <c r="L1423" s="47"/>
      <c r="M1423" s="33" t="s">
        <v>8128</v>
      </c>
      <c r="N1423" s="47" t="str">
        <f t="shared" si="113"/>
        <v>14.004.000007.SEI -PINI</v>
      </c>
      <c r="O1423" s="47"/>
      <c r="P1423" t="str">
        <f t="shared" si="117"/>
        <v>MDF-Man-1380/15</v>
      </c>
      <c r="R1423" s="178">
        <v>163.29464111999999</v>
      </c>
      <c r="T1423" s="62" t="s">
        <v>5881</v>
      </c>
    </row>
    <row r="1424" spans="1:20" ht="27" customHeight="1">
      <c r="A1424" s="207" t="s">
        <v>4238</v>
      </c>
      <c r="B1424" s="13" t="str">
        <f t="shared" si="114"/>
        <v>MDF-Man-1381/15</v>
      </c>
      <c r="C1424" s="12" t="str">
        <f t="shared" si="115"/>
        <v>14.004.000008.SEI -PINI</v>
      </c>
      <c r="D1424" s="17" t="s">
        <v>1257</v>
      </c>
      <c r="E1424" s="16" t="s">
        <v>16</v>
      </c>
      <c r="F1424" s="110">
        <v>4</v>
      </c>
      <c r="G1424" s="12"/>
      <c r="H1424" s="254"/>
      <c r="I1424" s="90">
        <f t="shared" si="116"/>
        <v>0</v>
      </c>
      <c r="J1424" s="90">
        <v>242.98</v>
      </c>
      <c r="K1424" s="227" t="e">
        <f>VLOOKUP(D1424,#REF!,2,FALSE)</f>
        <v>#REF!</v>
      </c>
      <c r="L1424" s="47"/>
      <c r="M1424" s="33" t="s">
        <v>8129</v>
      </c>
      <c r="N1424" s="47" t="str">
        <f t="shared" si="113"/>
        <v>14.004.000008.SEI -PINI</v>
      </c>
      <c r="O1424" s="47"/>
      <c r="P1424" t="str">
        <f t="shared" si="117"/>
        <v>MDF-Man-1381/15</v>
      </c>
      <c r="R1424" s="178">
        <v>193.08532931260001</v>
      </c>
      <c r="T1424" s="62" t="s">
        <v>5882</v>
      </c>
    </row>
    <row r="1425" spans="1:20" ht="27" customHeight="1">
      <c r="A1425" s="207" t="s">
        <v>4239</v>
      </c>
      <c r="B1425" s="13" t="str">
        <f t="shared" si="114"/>
        <v>MDF-Man-1382/15</v>
      </c>
      <c r="C1425" s="12" t="str">
        <f t="shared" si="115"/>
        <v>14.004.000009.SEI -PINI</v>
      </c>
      <c r="D1425" s="17" t="s">
        <v>1258</v>
      </c>
      <c r="E1425" s="16" t="s">
        <v>16</v>
      </c>
      <c r="F1425" s="110">
        <v>4</v>
      </c>
      <c r="G1425" s="12"/>
      <c r="H1425" s="254"/>
      <c r="I1425" s="90">
        <f t="shared" si="116"/>
        <v>0</v>
      </c>
      <c r="J1425" s="90">
        <v>359.89</v>
      </c>
      <c r="K1425" s="227" t="e">
        <f>VLOOKUP(D1425,#REF!,2,FALSE)</f>
        <v>#REF!</v>
      </c>
      <c r="L1425" s="47"/>
      <c r="M1425" s="33" t="s">
        <v>8130</v>
      </c>
      <c r="N1425" s="47" t="str">
        <f t="shared" ref="N1425:N1490" si="118">M1425&amp;" -PINI"</f>
        <v>14.004.000009.SEI -PINI</v>
      </c>
      <c r="O1425" s="47"/>
      <c r="P1425" t="str">
        <f t="shared" si="117"/>
        <v>MDF-Man-1382/15</v>
      </c>
      <c r="R1425" s="178">
        <v>285.99168149491999</v>
      </c>
      <c r="T1425" s="62" t="s">
        <v>5883</v>
      </c>
    </row>
    <row r="1426" spans="1:20" ht="27" customHeight="1">
      <c r="A1426" s="207" t="s">
        <v>4240</v>
      </c>
      <c r="B1426" s="13" t="str">
        <f t="shared" si="114"/>
        <v>MDF-Man-1383/15</v>
      </c>
      <c r="C1426" s="12" t="str">
        <f t="shared" si="115"/>
        <v>14.004.000010.SEI -PINI</v>
      </c>
      <c r="D1426" s="17" t="s">
        <v>1259</v>
      </c>
      <c r="E1426" s="16" t="s">
        <v>16</v>
      </c>
      <c r="F1426" s="110">
        <v>11</v>
      </c>
      <c r="G1426" s="12"/>
      <c r="H1426" s="254"/>
      <c r="I1426" s="90">
        <f t="shared" si="116"/>
        <v>0</v>
      </c>
      <c r="J1426" s="90">
        <v>28.57</v>
      </c>
      <c r="K1426" s="227" t="e">
        <f>VLOOKUP(D1426,#REF!,2,FALSE)</f>
        <v>#REF!</v>
      </c>
      <c r="L1426" s="47"/>
      <c r="M1426" s="33" t="s">
        <v>8131</v>
      </c>
      <c r="N1426" s="47" t="str">
        <f t="shared" si="118"/>
        <v>14.004.000010.SEI -PINI</v>
      </c>
      <c r="O1426" s="47"/>
      <c r="P1426" t="str">
        <f t="shared" si="117"/>
        <v>MDF-Man-1383/15</v>
      </c>
      <c r="R1426" s="178">
        <v>22.705971980639998</v>
      </c>
      <c r="T1426" s="62" t="s">
        <v>5884</v>
      </c>
    </row>
    <row r="1427" spans="1:20" ht="27" customHeight="1">
      <c r="A1427" s="207" t="s">
        <v>4241</v>
      </c>
      <c r="B1427" s="13" t="str">
        <f t="shared" si="114"/>
        <v>MDF-Man-1384/15</v>
      </c>
      <c r="C1427" s="12" t="str">
        <f t="shared" si="115"/>
        <v>14.004.000011.SEI -PINI</v>
      </c>
      <c r="D1427" s="17" t="s">
        <v>1260</v>
      </c>
      <c r="E1427" s="16" t="s">
        <v>16</v>
      </c>
      <c r="F1427" s="110">
        <v>10</v>
      </c>
      <c r="G1427" s="12"/>
      <c r="H1427" s="254"/>
      <c r="I1427" s="90">
        <f t="shared" si="116"/>
        <v>0</v>
      </c>
      <c r="J1427" s="90">
        <v>36.36</v>
      </c>
      <c r="K1427" s="227" t="e">
        <f>VLOOKUP(D1427,#REF!,2,FALSE)</f>
        <v>#REF!</v>
      </c>
      <c r="L1427" s="47"/>
      <c r="M1427" s="33" t="s">
        <v>8132</v>
      </c>
      <c r="N1427" s="47" t="str">
        <f t="shared" si="118"/>
        <v>14.004.000011.SEI -PINI</v>
      </c>
      <c r="O1427" s="47"/>
      <c r="P1427" t="str">
        <f t="shared" si="117"/>
        <v>MDF-Man-1384/15</v>
      </c>
      <c r="R1427" s="178">
        <v>28.894447624000001</v>
      </c>
      <c r="T1427" s="62" t="s">
        <v>5885</v>
      </c>
    </row>
    <row r="1428" spans="1:20" ht="27" customHeight="1">
      <c r="A1428" s="207" t="s">
        <v>4242</v>
      </c>
      <c r="B1428" s="13" t="str">
        <f t="shared" si="114"/>
        <v>MDF-Man-1385/15</v>
      </c>
      <c r="C1428" s="12" t="str">
        <f t="shared" si="115"/>
        <v>14.004.000012.SEI -PINI</v>
      </c>
      <c r="D1428" s="17" t="s">
        <v>1261</v>
      </c>
      <c r="E1428" s="16" t="s">
        <v>16</v>
      </c>
      <c r="F1428" s="110">
        <v>11</v>
      </c>
      <c r="G1428" s="12"/>
      <c r="H1428" s="254"/>
      <c r="I1428" s="90">
        <f t="shared" si="116"/>
        <v>0</v>
      </c>
      <c r="J1428" s="90">
        <v>57.04</v>
      </c>
      <c r="K1428" s="227" t="e">
        <f>VLOOKUP(D1428,#REF!,2,FALSE)</f>
        <v>#REF!</v>
      </c>
      <c r="L1428" s="47"/>
      <c r="M1428" s="33" t="s">
        <v>8133</v>
      </c>
      <c r="N1428" s="47" t="str">
        <f t="shared" si="118"/>
        <v>14.004.000012.SEI -PINI</v>
      </c>
      <c r="O1428" s="47"/>
      <c r="P1428" t="str">
        <f t="shared" si="117"/>
        <v>MDF-Man-1385/15</v>
      </c>
      <c r="R1428" s="178">
        <v>45.330557111840001</v>
      </c>
      <c r="T1428" s="62" t="s">
        <v>5886</v>
      </c>
    </row>
    <row r="1429" spans="1:20" ht="27" customHeight="1">
      <c r="A1429" s="207" t="s">
        <v>4243</v>
      </c>
      <c r="B1429" s="13" t="str">
        <f t="shared" si="114"/>
        <v>MDF-Man-1386/15</v>
      </c>
      <c r="C1429" s="12" t="str">
        <f t="shared" si="115"/>
        <v>14.004.000013.SEI -PINI</v>
      </c>
      <c r="D1429" s="17" t="s">
        <v>1262</v>
      </c>
      <c r="E1429" s="16" t="s">
        <v>16</v>
      </c>
      <c r="F1429" s="110">
        <v>11</v>
      </c>
      <c r="G1429" s="12"/>
      <c r="H1429" s="254"/>
      <c r="I1429" s="90">
        <f t="shared" si="116"/>
        <v>0</v>
      </c>
      <c r="J1429" s="90">
        <v>63.39</v>
      </c>
      <c r="K1429" s="227" t="e">
        <f>VLOOKUP(D1429,#REF!,2,FALSE)</f>
        <v>#REF!</v>
      </c>
      <c r="L1429" s="47"/>
      <c r="M1429" s="33" t="s">
        <v>8134</v>
      </c>
      <c r="N1429" s="47" t="str">
        <f t="shared" si="118"/>
        <v>14.004.000013.SEI -PINI</v>
      </c>
      <c r="O1429" s="47"/>
      <c r="P1429" t="str">
        <f t="shared" si="117"/>
        <v>MDF-Man-1386/15</v>
      </c>
      <c r="R1429" s="178">
        <v>50.371563335999994</v>
      </c>
      <c r="T1429" s="62" t="s">
        <v>5887</v>
      </c>
    </row>
    <row r="1430" spans="1:20" ht="27" customHeight="1">
      <c r="A1430" s="207" t="s">
        <v>4244</v>
      </c>
      <c r="B1430" s="13" t="str">
        <f t="shared" si="114"/>
        <v>MDF-Man-1387/15</v>
      </c>
      <c r="C1430" s="12" t="str">
        <f t="shared" si="115"/>
        <v>14.004.000014.SEI -PINI</v>
      </c>
      <c r="D1430" s="17" t="s">
        <v>1263</v>
      </c>
      <c r="E1430" s="16" t="s">
        <v>16</v>
      </c>
      <c r="F1430" s="110">
        <v>9</v>
      </c>
      <c r="G1430" s="12"/>
      <c r="H1430" s="254"/>
      <c r="I1430" s="90">
        <f t="shared" si="116"/>
        <v>0</v>
      </c>
      <c r="J1430" s="90">
        <v>108.67</v>
      </c>
      <c r="K1430" s="227" t="e">
        <f>VLOOKUP(D1430,#REF!,2,FALSE)</f>
        <v>#REF!</v>
      </c>
      <c r="L1430" s="47"/>
      <c r="M1430" s="33" t="s">
        <v>8135</v>
      </c>
      <c r="N1430" s="47" t="str">
        <f t="shared" si="118"/>
        <v>14.004.000014.SEI -PINI</v>
      </c>
      <c r="O1430" s="47"/>
      <c r="P1430" t="str">
        <f t="shared" si="117"/>
        <v>MDF-Man-1387/15</v>
      </c>
      <c r="R1430" s="178">
        <v>86.35265149</v>
      </c>
      <c r="T1430" s="62" t="s">
        <v>5888</v>
      </c>
    </row>
    <row r="1431" spans="1:20" ht="27" customHeight="1">
      <c r="A1431" s="209"/>
      <c r="B1431" s="101"/>
      <c r="C1431" s="20"/>
      <c r="D1431" s="99" t="s">
        <v>3867</v>
      </c>
      <c r="E1431" s="16"/>
      <c r="F1431" s="110"/>
      <c r="G1431" s="12"/>
      <c r="H1431" s="259"/>
      <c r="I1431" s="90">
        <f t="shared" si="116"/>
        <v>0</v>
      </c>
      <c r="J1431" s="90">
        <v>0</v>
      </c>
      <c r="K1431" s="227"/>
      <c r="L1431" s="47"/>
      <c r="M1431" s="33"/>
      <c r="N1431" s="47"/>
      <c r="O1431" s="47"/>
      <c r="P1431" t="str">
        <f t="shared" si="117"/>
        <v>/15</v>
      </c>
      <c r="R1431" s="12"/>
      <c r="T1431" s="187"/>
    </row>
    <row r="1432" spans="1:20" ht="27" customHeight="1">
      <c r="A1432" s="184">
        <f>A1261+1</f>
        <v>14</v>
      </c>
      <c r="B1432" s="173" t="s">
        <v>9053</v>
      </c>
      <c r="C1432" s="174"/>
      <c r="D1432" s="174"/>
      <c r="E1432" s="166"/>
      <c r="F1432" s="167"/>
      <c r="G1432" s="261"/>
      <c r="H1432" s="168"/>
      <c r="I1432" s="90">
        <f t="shared" si="116"/>
        <v>0</v>
      </c>
      <c r="J1432" s="90">
        <v>0</v>
      </c>
      <c r="K1432" s="227"/>
      <c r="L1432" s="47"/>
      <c r="M1432" s="51"/>
      <c r="N1432" s="47" t="str">
        <f t="shared" si="118"/>
        <v xml:space="preserve"> -PINI</v>
      </c>
      <c r="O1432" s="47"/>
      <c r="P1432" t="str">
        <f t="shared" si="117"/>
        <v>/15</v>
      </c>
      <c r="R1432" s="203"/>
      <c r="T1432" s="189"/>
    </row>
    <row r="1433" spans="1:20" ht="27" customHeight="1">
      <c r="A1433" s="207" t="s">
        <v>2143</v>
      </c>
      <c r="B1433" s="62" t="str">
        <f t="shared" ref="B1433:B1444" si="119">P1433</f>
        <v>MDF-Man-1388/15</v>
      </c>
      <c r="C1433" s="40" t="str">
        <f t="shared" ref="C1433:C1442" si="120">N1433</f>
        <v>15.001.000001.SEI -PINI</v>
      </c>
      <c r="D1433" s="63" t="s">
        <v>1264</v>
      </c>
      <c r="E1433" s="39" t="s">
        <v>1</v>
      </c>
      <c r="F1433" s="250">
        <v>23</v>
      </c>
      <c r="G1433" s="12"/>
      <c r="H1433" s="256"/>
      <c r="I1433" s="90">
        <f t="shared" si="116"/>
        <v>0</v>
      </c>
      <c r="J1433" s="90">
        <v>973.64</v>
      </c>
      <c r="K1433" s="227" t="e">
        <f>VLOOKUP(D1433,#REF!,2,FALSE)</f>
        <v>#REF!</v>
      </c>
      <c r="L1433" s="47"/>
      <c r="M1433" s="33" t="s">
        <v>8136</v>
      </c>
      <c r="N1433" s="47" t="str">
        <f t="shared" si="118"/>
        <v>15.001.000001.SEI -PINI</v>
      </c>
      <c r="O1433" s="47"/>
      <c r="P1433" t="str">
        <f t="shared" si="117"/>
        <v>MDF-Man-1388/15</v>
      </c>
      <c r="R1433" s="178">
        <v>773.71121603999995</v>
      </c>
      <c r="T1433" s="62" t="s">
        <v>5889</v>
      </c>
    </row>
    <row r="1434" spans="1:20" ht="27" customHeight="1">
      <c r="A1434" s="207" t="s">
        <v>2144</v>
      </c>
      <c r="B1434" s="13" t="str">
        <f t="shared" si="119"/>
        <v>MDF-Man-1389/15</v>
      </c>
      <c r="C1434" s="12" t="str">
        <f t="shared" si="120"/>
        <v>15.001.000002.SEI -PINI</v>
      </c>
      <c r="D1434" s="17" t="s">
        <v>1265</v>
      </c>
      <c r="E1434" s="16" t="s">
        <v>1</v>
      </c>
      <c r="F1434" s="110">
        <v>5</v>
      </c>
      <c r="G1434" s="12"/>
      <c r="H1434" s="254"/>
      <c r="I1434" s="90">
        <f t="shared" si="116"/>
        <v>0</v>
      </c>
      <c r="J1434" s="90">
        <v>601.67999999999995</v>
      </c>
      <c r="K1434" s="227" t="e">
        <f>VLOOKUP(D1434,#REF!,2,FALSE)</f>
        <v>#REF!</v>
      </c>
      <c r="L1434" s="47"/>
      <c r="M1434" s="33" t="s">
        <v>8137</v>
      </c>
      <c r="N1434" s="47" t="str">
        <f t="shared" si="118"/>
        <v>15.001.000002.SEI -PINI</v>
      </c>
      <c r="O1434" s="47"/>
      <c r="P1434" t="str">
        <f t="shared" si="117"/>
        <v>MDF-Man-1389/15</v>
      </c>
      <c r="R1434" s="178">
        <v>478.12976720199998</v>
      </c>
      <c r="T1434" s="62" t="s">
        <v>5890</v>
      </c>
    </row>
    <row r="1435" spans="1:20" ht="27" customHeight="1">
      <c r="A1435" s="207" t="s">
        <v>2145</v>
      </c>
      <c r="B1435" s="13" t="str">
        <f t="shared" si="119"/>
        <v>MDF-Man-1390/15</v>
      </c>
      <c r="C1435" s="12" t="str">
        <f t="shared" si="120"/>
        <v>15.002.000001.SEI -PINI</v>
      </c>
      <c r="D1435" s="17" t="s">
        <v>1266</v>
      </c>
      <c r="E1435" s="16" t="s">
        <v>1</v>
      </c>
      <c r="F1435" s="110">
        <v>14</v>
      </c>
      <c r="G1435" s="12"/>
      <c r="H1435" s="254"/>
      <c r="I1435" s="90">
        <f t="shared" si="116"/>
        <v>0</v>
      </c>
      <c r="J1435" s="90">
        <v>1416.9</v>
      </c>
      <c r="K1435" s="227" t="e">
        <f>VLOOKUP(D1435,#REF!,2,FALSE)</f>
        <v>#REF!</v>
      </c>
      <c r="L1435" s="47"/>
      <c r="M1435" s="33" t="s">
        <v>8138</v>
      </c>
      <c r="N1435" s="47" t="str">
        <f t="shared" si="118"/>
        <v>15.002.000001.SEI -PINI</v>
      </c>
      <c r="O1435" s="47"/>
      <c r="P1435" t="str">
        <f t="shared" si="117"/>
        <v>MDF-Man-1390/15</v>
      </c>
      <c r="R1435" s="178">
        <v>1125.95420874465</v>
      </c>
      <c r="T1435" s="62" t="s">
        <v>5891</v>
      </c>
    </row>
    <row r="1436" spans="1:20" ht="27" customHeight="1">
      <c r="A1436" s="207" t="s">
        <v>2146</v>
      </c>
      <c r="B1436" s="13" t="str">
        <f t="shared" si="119"/>
        <v>MDF-Man-1391/15</v>
      </c>
      <c r="C1436" s="12" t="str">
        <f t="shared" si="120"/>
        <v>15.003.000001.SEI -PINI</v>
      </c>
      <c r="D1436" s="17" t="s">
        <v>1267</v>
      </c>
      <c r="E1436" s="16" t="s">
        <v>1</v>
      </c>
      <c r="F1436" s="110">
        <v>399</v>
      </c>
      <c r="G1436" s="12"/>
      <c r="H1436" s="254"/>
      <c r="I1436" s="90">
        <f t="shared" si="116"/>
        <v>0</v>
      </c>
      <c r="J1436" s="90">
        <v>520.08000000000004</v>
      </c>
      <c r="K1436" s="227" t="e">
        <f>VLOOKUP(D1436,#REF!,2,FALSE)</f>
        <v>#REF!</v>
      </c>
      <c r="L1436" s="47"/>
      <c r="M1436" s="33" t="s">
        <v>8139</v>
      </c>
      <c r="N1436" s="47" t="str">
        <f t="shared" si="118"/>
        <v>15.003.000001.SEI -PINI</v>
      </c>
      <c r="O1436" s="47"/>
      <c r="P1436" t="str">
        <f t="shared" si="117"/>
        <v>MDF-Man-1391/15</v>
      </c>
      <c r="R1436" s="178">
        <v>413.28887396319999</v>
      </c>
      <c r="T1436" s="62" t="s">
        <v>5892</v>
      </c>
    </row>
    <row r="1437" spans="1:20" ht="27" customHeight="1">
      <c r="A1437" s="207" t="s">
        <v>2147</v>
      </c>
      <c r="B1437" s="13" t="str">
        <f t="shared" si="119"/>
        <v>MDF-Man-1392/15</v>
      </c>
      <c r="C1437" s="12" t="str">
        <f t="shared" si="120"/>
        <v>15.003.000002.SEI -PINI</v>
      </c>
      <c r="D1437" s="17" t="s">
        <v>1268</v>
      </c>
      <c r="E1437" s="16" t="s">
        <v>1</v>
      </c>
      <c r="F1437" s="110">
        <v>388</v>
      </c>
      <c r="G1437" s="12"/>
      <c r="H1437" s="254"/>
      <c r="I1437" s="90">
        <f t="shared" si="116"/>
        <v>0</v>
      </c>
      <c r="J1437" s="90">
        <v>156.80000000000001</v>
      </c>
      <c r="K1437" s="227" t="e">
        <f>VLOOKUP(D1437,#REF!,2,FALSE)</f>
        <v>#REF!</v>
      </c>
      <c r="L1437" s="47"/>
      <c r="M1437" s="33" t="s">
        <v>8140</v>
      </c>
      <c r="N1437" s="47" t="str">
        <f t="shared" si="118"/>
        <v>15.003.000002.SEI -PINI</v>
      </c>
      <c r="O1437" s="47"/>
      <c r="P1437" t="str">
        <f t="shared" si="117"/>
        <v>MDF-Man-1392/15</v>
      </c>
      <c r="R1437" s="178">
        <v>124.60365290599999</v>
      </c>
      <c r="T1437" s="62" t="s">
        <v>5893</v>
      </c>
    </row>
    <row r="1438" spans="1:20" ht="27" customHeight="1">
      <c r="A1438" s="207" t="s">
        <v>2148</v>
      </c>
      <c r="B1438" s="13" t="str">
        <f t="shared" si="119"/>
        <v>MDF-Man-1393/15</v>
      </c>
      <c r="C1438" s="12" t="str">
        <f t="shared" si="120"/>
        <v>15.003.000003.SEI -PINI</v>
      </c>
      <c r="D1438" s="17" t="s">
        <v>1269</v>
      </c>
      <c r="E1438" s="16" t="s">
        <v>1</v>
      </c>
      <c r="F1438" s="110">
        <v>388</v>
      </c>
      <c r="G1438" s="12"/>
      <c r="H1438" s="254"/>
      <c r="I1438" s="90">
        <f t="shared" si="116"/>
        <v>0</v>
      </c>
      <c r="J1438" s="90">
        <v>202.61</v>
      </c>
      <c r="K1438" s="227" t="e">
        <f>VLOOKUP(D1438,#REF!,2,FALSE)</f>
        <v>#REF!</v>
      </c>
      <c r="L1438" s="47"/>
      <c r="M1438" s="33" t="s">
        <v>8141</v>
      </c>
      <c r="N1438" s="47" t="str">
        <f t="shared" si="118"/>
        <v>15.003.000003.SEI -PINI</v>
      </c>
      <c r="O1438" s="47"/>
      <c r="P1438" t="str">
        <f t="shared" si="117"/>
        <v>MDF-Man-1393/15</v>
      </c>
      <c r="R1438" s="178">
        <v>161.00789641679998</v>
      </c>
      <c r="T1438" s="62" t="s">
        <v>5894</v>
      </c>
    </row>
    <row r="1439" spans="1:20" ht="27" customHeight="1">
      <c r="A1439" s="207" t="s">
        <v>2149</v>
      </c>
      <c r="B1439" s="13" t="str">
        <f t="shared" si="119"/>
        <v>MDF-Man-1394/15</v>
      </c>
      <c r="C1439" s="12" t="str">
        <f t="shared" si="120"/>
        <v>15.003.000004.SEI -PINI</v>
      </c>
      <c r="D1439" s="17" t="s">
        <v>1270</v>
      </c>
      <c r="E1439" s="16" t="s">
        <v>1</v>
      </c>
      <c r="F1439" s="110">
        <v>399</v>
      </c>
      <c r="G1439" s="12"/>
      <c r="H1439" s="254"/>
      <c r="I1439" s="90">
        <f t="shared" si="116"/>
        <v>0</v>
      </c>
      <c r="J1439" s="90">
        <v>282.55</v>
      </c>
      <c r="K1439" s="227" t="e">
        <f>VLOOKUP(D1439,#REF!,2,FALSE)</f>
        <v>#REF!</v>
      </c>
      <c r="L1439" s="47"/>
      <c r="M1439" s="33" t="s">
        <v>8142</v>
      </c>
      <c r="N1439" s="47" t="str">
        <f t="shared" si="118"/>
        <v>15.003.000004.SEI -PINI</v>
      </c>
      <c r="O1439" s="47"/>
      <c r="P1439" t="str">
        <f t="shared" si="117"/>
        <v>MDF-Man-1394/15</v>
      </c>
      <c r="R1439" s="178">
        <v>224.53238173559998</v>
      </c>
      <c r="T1439" s="62" t="s">
        <v>5895</v>
      </c>
    </row>
    <row r="1440" spans="1:20" ht="27" customHeight="1">
      <c r="A1440" s="207" t="s">
        <v>2150</v>
      </c>
      <c r="B1440" s="13" t="str">
        <f t="shared" si="119"/>
        <v>MDF-Man-1395/15</v>
      </c>
      <c r="C1440" s="12" t="str">
        <f t="shared" si="120"/>
        <v>15.003.000005.SEI -PINI</v>
      </c>
      <c r="D1440" s="17" t="s">
        <v>1271</v>
      </c>
      <c r="E1440" s="16" t="s">
        <v>1</v>
      </c>
      <c r="F1440" s="110">
        <v>388</v>
      </c>
      <c r="G1440" s="12"/>
      <c r="H1440" s="254"/>
      <c r="I1440" s="90">
        <f t="shared" si="116"/>
        <v>0</v>
      </c>
      <c r="J1440" s="90">
        <v>311.44</v>
      </c>
      <c r="K1440" s="227" t="e">
        <f>VLOOKUP(D1440,#REF!,2,FALSE)</f>
        <v>#REF!</v>
      </c>
      <c r="L1440" s="47"/>
      <c r="M1440" s="33" t="s">
        <v>8143</v>
      </c>
      <c r="N1440" s="47" t="str">
        <f t="shared" si="118"/>
        <v>15.003.000005.SEI -PINI</v>
      </c>
      <c r="O1440" s="47"/>
      <c r="P1440" t="str">
        <f t="shared" si="117"/>
        <v>MDF-Man-1395/15</v>
      </c>
      <c r="R1440" s="178">
        <v>247.49238173559999</v>
      </c>
      <c r="T1440" s="62" t="s">
        <v>5896</v>
      </c>
    </row>
    <row r="1441" spans="1:20" ht="27" customHeight="1">
      <c r="A1441" s="207" t="s">
        <v>2151</v>
      </c>
      <c r="B1441" s="13" t="str">
        <f t="shared" si="119"/>
        <v>MDF-Man-1396/15</v>
      </c>
      <c r="C1441" s="12" t="str">
        <f t="shared" si="120"/>
        <v>15.004.000002.SEI -PINI</v>
      </c>
      <c r="D1441" s="17" t="s">
        <v>1272</v>
      </c>
      <c r="E1441" s="16" t="s">
        <v>1</v>
      </c>
      <c r="F1441" s="110">
        <v>12</v>
      </c>
      <c r="G1441" s="12"/>
      <c r="H1441" s="254"/>
      <c r="I1441" s="90">
        <f t="shared" si="116"/>
        <v>0</v>
      </c>
      <c r="J1441" s="90">
        <v>311.44</v>
      </c>
      <c r="K1441" s="227" t="e">
        <f>VLOOKUP(D1441,#REF!,2,FALSE)</f>
        <v>#REF!</v>
      </c>
      <c r="L1441" s="47"/>
      <c r="M1441" s="33" t="s">
        <v>8144</v>
      </c>
      <c r="N1441" s="47" t="str">
        <f t="shared" si="118"/>
        <v>15.004.000002.SEI -PINI</v>
      </c>
      <c r="O1441" s="47"/>
      <c r="P1441" t="str">
        <f t="shared" si="117"/>
        <v>MDF-Man-1396/15</v>
      </c>
      <c r="R1441" s="178">
        <v>247.49208745280001</v>
      </c>
      <c r="T1441" s="62" t="s">
        <v>5897</v>
      </c>
    </row>
    <row r="1442" spans="1:20" ht="27" customHeight="1">
      <c r="A1442" s="207" t="s">
        <v>2152</v>
      </c>
      <c r="B1442" s="13" t="str">
        <f t="shared" si="119"/>
        <v>MDF-Man-1397/15</v>
      </c>
      <c r="C1442" s="12" t="str">
        <f t="shared" si="120"/>
        <v>15.005.000003.SEI -PINI</v>
      </c>
      <c r="D1442" s="17" t="s">
        <v>1273</v>
      </c>
      <c r="E1442" s="16" t="s">
        <v>1</v>
      </c>
      <c r="F1442" s="110">
        <v>12</v>
      </c>
      <c r="G1442" s="12"/>
      <c r="H1442" s="254"/>
      <c r="I1442" s="90">
        <f t="shared" si="116"/>
        <v>0</v>
      </c>
      <c r="J1442" s="90">
        <v>683.37</v>
      </c>
      <c r="K1442" s="227" t="e">
        <f>VLOOKUP(D1442,#REF!,2,FALSE)</f>
        <v>#REF!</v>
      </c>
      <c r="L1442" s="47"/>
      <c r="M1442" s="33" t="s">
        <v>8145</v>
      </c>
      <c r="N1442" s="47" t="str">
        <f t="shared" si="118"/>
        <v>15.005.000003.SEI -PINI</v>
      </c>
      <c r="O1442" s="47"/>
      <c r="P1442" t="str">
        <f t="shared" si="117"/>
        <v>MDF-Man-1397/15</v>
      </c>
      <c r="R1442" s="178">
        <v>543.04556503799995</v>
      </c>
      <c r="T1442" s="62" t="s">
        <v>5898</v>
      </c>
    </row>
    <row r="1443" spans="1:20" ht="27" customHeight="1">
      <c r="A1443" s="207" t="s">
        <v>6704</v>
      </c>
      <c r="B1443" s="13" t="str">
        <f t="shared" si="119"/>
        <v>MDF-Man-1398/15</v>
      </c>
      <c r="C1443" s="216" t="s">
        <v>6706</v>
      </c>
      <c r="D1443" s="244" t="s">
        <v>8975</v>
      </c>
      <c r="E1443" s="11" t="s">
        <v>1</v>
      </c>
      <c r="F1443" s="110">
        <v>2</v>
      </c>
      <c r="G1443" s="12"/>
      <c r="H1443" s="254"/>
      <c r="I1443" s="90">
        <f t="shared" si="116"/>
        <v>0</v>
      </c>
      <c r="J1443" s="90">
        <v>287.19</v>
      </c>
      <c r="K1443" s="227" t="e">
        <f>VLOOKUP(D1443,#REF!,2,FALSE)</f>
        <v>#REF!</v>
      </c>
      <c r="L1443" s="47"/>
      <c r="M1443" s="33"/>
      <c r="N1443" s="47"/>
      <c r="O1443" s="47"/>
      <c r="P1443" t="str">
        <f t="shared" si="117"/>
        <v>MDF-Man-1398/15</v>
      </c>
      <c r="R1443" s="90">
        <v>228.22</v>
      </c>
      <c r="T1443" s="62" t="s">
        <v>5899</v>
      </c>
    </row>
    <row r="1444" spans="1:20" ht="27" customHeight="1">
      <c r="A1444" s="207" t="s">
        <v>6705</v>
      </c>
      <c r="B1444" s="13" t="str">
        <f t="shared" si="119"/>
        <v>MDF-Man-1399/15</v>
      </c>
      <c r="C1444" s="216" t="s">
        <v>6707</v>
      </c>
      <c r="D1444" s="244" t="s">
        <v>8976</v>
      </c>
      <c r="E1444" s="11" t="s">
        <v>1</v>
      </c>
      <c r="F1444" s="110">
        <v>2</v>
      </c>
      <c r="G1444" s="12"/>
      <c r="H1444" s="254"/>
      <c r="I1444" s="90">
        <f t="shared" si="116"/>
        <v>0</v>
      </c>
      <c r="J1444" s="90">
        <v>6068.28</v>
      </c>
      <c r="K1444" s="227" t="e">
        <f>VLOOKUP(D1444,#REF!,2,FALSE)</f>
        <v>#REF!</v>
      </c>
      <c r="L1444" s="47"/>
      <c r="M1444" s="33"/>
      <c r="N1444" s="47"/>
      <c r="O1444" s="47"/>
      <c r="P1444" t="str">
        <f t="shared" si="117"/>
        <v>MDF-Man-1399/15</v>
      </c>
      <c r="R1444" s="90">
        <v>4822.22</v>
      </c>
      <c r="T1444" s="62" t="s">
        <v>5900</v>
      </c>
    </row>
    <row r="1445" spans="1:20" s="109" customFormat="1" ht="27" customHeight="1">
      <c r="A1445" s="211"/>
      <c r="B1445" s="138"/>
      <c r="C1445" s="34"/>
      <c r="D1445" s="124" t="s">
        <v>3872</v>
      </c>
      <c r="E1445" s="140"/>
      <c r="F1445" s="204"/>
      <c r="G1445" s="12"/>
      <c r="H1445" s="148"/>
      <c r="I1445" s="90">
        <f t="shared" si="116"/>
        <v>0</v>
      </c>
      <c r="J1445" s="90">
        <v>0</v>
      </c>
      <c r="K1445" s="227"/>
      <c r="L1445" s="107"/>
      <c r="M1445" s="141"/>
      <c r="N1445" s="107"/>
      <c r="O1445" s="107"/>
      <c r="P1445" t="str">
        <f t="shared" si="117"/>
        <v>/15</v>
      </c>
      <c r="R1445" s="89"/>
      <c r="T1445" s="187"/>
    </row>
    <row r="1446" spans="1:20" ht="27" customHeight="1">
      <c r="A1446" s="184">
        <f>A1432+1</f>
        <v>15</v>
      </c>
      <c r="B1446" s="173" t="s">
        <v>9054</v>
      </c>
      <c r="C1446" s="174"/>
      <c r="D1446" s="174"/>
      <c r="E1446" s="166"/>
      <c r="F1446" s="167"/>
      <c r="G1446" s="261"/>
      <c r="H1446" s="168"/>
      <c r="I1446" s="90">
        <f t="shared" si="116"/>
        <v>0</v>
      </c>
      <c r="J1446" s="90">
        <v>0</v>
      </c>
      <c r="K1446" s="227"/>
      <c r="L1446" s="47"/>
      <c r="M1446" s="51"/>
      <c r="N1446" s="47" t="str">
        <f t="shared" si="118"/>
        <v xml:space="preserve"> -PINI</v>
      </c>
      <c r="O1446" s="47"/>
      <c r="P1446" t="str">
        <f t="shared" si="117"/>
        <v>/15</v>
      </c>
      <c r="R1446" s="23"/>
      <c r="T1446" s="189"/>
    </row>
    <row r="1447" spans="1:20" ht="27" customHeight="1">
      <c r="A1447" s="207" t="s">
        <v>2153</v>
      </c>
      <c r="B1447" s="62" t="str">
        <f t="shared" ref="B1447:B1510" si="121">P1447</f>
        <v>MDF-Man-1400/15</v>
      </c>
      <c r="C1447" s="40" t="str">
        <f t="shared" ref="C1447:C1510" si="122">N1447</f>
        <v>16.002.000026.SEI -PINI</v>
      </c>
      <c r="D1447" s="63" t="s">
        <v>1274</v>
      </c>
      <c r="E1447" s="39" t="s">
        <v>1</v>
      </c>
      <c r="F1447" s="250">
        <v>5</v>
      </c>
      <c r="G1447" s="12"/>
      <c r="H1447" s="256"/>
      <c r="I1447" s="90">
        <f t="shared" si="116"/>
        <v>0</v>
      </c>
      <c r="J1447" s="90">
        <v>744.81</v>
      </c>
      <c r="K1447" s="227" t="e">
        <f>VLOOKUP(D1447,#REF!,2,FALSE)</f>
        <v>#REF!</v>
      </c>
      <c r="L1447" s="47"/>
      <c r="M1447" s="33" t="s">
        <v>8146</v>
      </c>
      <c r="N1447" s="47" t="str">
        <f t="shared" si="118"/>
        <v>16.002.000026.SEI -PINI</v>
      </c>
      <c r="O1447" s="47"/>
      <c r="P1447" t="str">
        <f t="shared" si="117"/>
        <v>MDF-Man-1400/15</v>
      </c>
      <c r="R1447" s="178">
        <v>591.87211692799997</v>
      </c>
      <c r="T1447" s="62" t="s">
        <v>5901</v>
      </c>
    </row>
    <row r="1448" spans="1:20" ht="27" customHeight="1">
      <c r="A1448" s="207" t="s">
        <v>2154</v>
      </c>
      <c r="B1448" s="13" t="str">
        <f t="shared" si="121"/>
        <v>MDF-Man-1401/15</v>
      </c>
      <c r="C1448" s="12" t="str">
        <f t="shared" si="122"/>
        <v>16.002.000027.SEI -PINI</v>
      </c>
      <c r="D1448" s="17" t="s">
        <v>1275</v>
      </c>
      <c r="E1448" s="16" t="s">
        <v>1</v>
      </c>
      <c r="F1448" s="110">
        <v>4</v>
      </c>
      <c r="G1448" s="12"/>
      <c r="H1448" s="254"/>
      <c r="I1448" s="90">
        <f t="shared" si="116"/>
        <v>0</v>
      </c>
      <c r="J1448" s="90">
        <v>1540.05</v>
      </c>
      <c r="K1448" s="227" t="e">
        <f>VLOOKUP(D1448,#REF!,2,FALSE)</f>
        <v>#REF!</v>
      </c>
      <c r="L1448" s="47"/>
      <c r="M1448" s="33" t="s">
        <v>8147</v>
      </c>
      <c r="N1448" s="47" t="str">
        <f t="shared" si="118"/>
        <v>16.002.000027.SEI -PINI</v>
      </c>
      <c r="O1448" s="47"/>
      <c r="P1448" t="str">
        <f t="shared" si="117"/>
        <v>MDF-Man-1401/15</v>
      </c>
      <c r="R1448" s="178">
        <v>1223.8156925980002</v>
      </c>
      <c r="T1448" s="62" t="s">
        <v>5902</v>
      </c>
    </row>
    <row r="1449" spans="1:20" ht="27" customHeight="1">
      <c r="A1449" s="207" t="s">
        <v>2155</v>
      </c>
      <c r="B1449" s="13" t="str">
        <f t="shared" si="121"/>
        <v>MDF-Man-1402/15</v>
      </c>
      <c r="C1449" s="12" t="str">
        <f t="shared" si="122"/>
        <v>16.002.000035.SEI -PINI</v>
      </c>
      <c r="D1449" s="17" t="s">
        <v>1276</v>
      </c>
      <c r="E1449" s="16" t="s">
        <v>1</v>
      </c>
      <c r="F1449" s="110">
        <v>6</v>
      </c>
      <c r="G1449" s="12"/>
      <c r="H1449" s="254"/>
      <c r="I1449" s="90">
        <f t="shared" si="116"/>
        <v>0</v>
      </c>
      <c r="J1449" s="90">
        <v>302.10000000000002</v>
      </c>
      <c r="K1449" s="227" t="e">
        <f>VLOOKUP(D1449,#REF!,2,FALSE)</f>
        <v>#REF!</v>
      </c>
      <c r="L1449" s="47"/>
      <c r="M1449" s="33" t="s">
        <v>8148</v>
      </c>
      <c r="N1449" s="47" t="str">
        <f t="shared" si="118"/>
        <v>16.002.000035.SEI -PINI</v>
      </c>
      <c r="O1449" s="47"/>
      <c r="P1449" t="str">
        <f t="shared" si="117"/>
        <v>MDF-Man-1402/15</v>
      </c>
      <c r="R1449" s="178">
        <v>240.06488360099999</v>
      </c>
      <c r="T1449" s="62" t="s">
        <v>5903</v>
      </c>
    </row>
    <row r="1450" spans="1:20" ht="27" customHeight="1">
      <c r="A1450" s="207" t="s">
        <v>2156</v>
      </c>
      <c r="B1450" s="13" t="str">
        <f t="shared" si="121"/>
        <v>MDF-Man-1403/15</v>
      </c>
      <c r="C1450" s="12" t="str">
        <f t="shared" si="122"/>
        <v>16.002.000036.SEI -PINI</v>
      </c>
      <c r="D1450" s="17" t="s">
        <v>1277</v>
      </c>
      <c r="E1450" s="16" t="s">
        <v>1</v>
      </c>
      <c r="F1450" s="110">
        <v>6</v>
      </c>
      <c r="G1450" s="12"/>
      <c r="H1450" s="254"/>
      <c r="I1450" s="90">
        <f t="shared" si="116"/>
        <v>0</v>
      </c>
      <c r="J1450" s="90">
        <v>654.21</v>
      </c>
      <c r="K1450" s="227" t="e">
        <f>VLOOKUP(D1450,#REF!,2,FALSE)</f>
        <v>#REF!</v>
      </c>
      <c r="L1450" s="47"/>
      <c r="M1450" s="33" t="s">
        <v>8149</v>
      </c>
      <c r="N1450" s="47" t="str">
        <f t="shared" si="118"/>
        <v>16.002.000036.SEI -PINI</v>
      </c>
      <c r="O1450" s="47"/>
      <c r="P1450" t="str">
        <f t="shared" si="117"/>
        <v>MDF-Man-1403/15</v>
      </c>
      <c r="R1450" s="178">
        <v>519.87743765100004</v>
      </c>
      <c r="T1450" s="62" t="s">
        <v>5904</v>
      </c>
    </row>
    <row r="1451" spans="1:20" ht="27" customHeight="1">
      <c r="A1451" s="207" t="s">
        <v>2157</v>
      </c>
      <c r="B1451" s="13" t="str">
        <f t="shared" si="121"/>
        <v>MDF-Man-1404/15</v>
      </c>
      <c r="C1451" s="12" t="str">
        <f t="shared" si="122"/>
        <v>16.002.000037.SEI -PINI</v>
      </c>
      <c r="D1451" s="17" t="s">
        <v>1278</v>
      </c>
      <c r="E1451" s="16" t="s">
        <v>1</v>
      </c>
      <c r="F1451" s="110">
        <v>6</v>
      </c>
      <c r="G1451" s="12"/>
      <c r="H1451" s="254"/>
      <c r="I1451" s="90">
        <f t="shared" si="116"/>
        <v>0</v>
      </c>
      <c r="J1451" s="90">
        <v>835.05</v>
      </c>
      <c r="K1451" s="227" t="e">
        <f>VLOOKUP(D1451,#REF!,2,FALSE)</f>
        <v>#REF!</v>
      </c>
      <c r="L1451" s="47"/>
      <c r="M1451" s="33" t="s">
        <v>8150</v>
      </c>
      <c r="N1451" s="47" t="str">
        <f t="shared" si="118"/>
        <v>16.002.000037.SEI -PINI</v>
      </c>
      <c r="O1451" s="47"/>
      <c r="P1451" t="str">
        <f t="shared" si="117"/>
        <v>MDF-Man-1404/15</v>
      </c>
      <c r="R1451" s="178">
        <v>663.57784629900004</v>
      </c>
      <c r="T1451" s="62" t="s">
        <v>5905</v>
      </c>
    </row>
    <row r="1452" spans="1:20" ht="27" customHeight="1">
      <c r="A1452" s="207" t="s">
        <v>2158</v>
      </c>
      <c r="B1452" s="13" t="str">
        <f t="shared" si="121"/>
        <v>MDF-Man-1405/15</v>
      </c>
      <c r="C1452" s="12" t="str">
        <f t="shared" si="122"/>
        <v>16.002.000039.SEI -PINI</v>
      </c>
      <c r="D1452" s="17" t="s">
        <v>1279</v>
      </c>
      <c r="E1452" s="16" t="s">
        <v>1</v>
      </c>
      <c r="F1452" s="110">
        <v>11</v>
      </c>
      <c r="G1452" s="12"/>
      <c r="H1452" s="254"/>
      <c r="I1452" s="90">
        <f t="shared" si="116"/>
        <v>0</v>
      </c>
      <c r="J1452" s="90">
        <v>35.79</v>
      </c>
      <c r="K1452" s="227" t="e">
        <f>VLOOKUP(D1452,#REF!,2,FALSE)</f>
        <v>#REF!</v>
      </c>
      <c r="L1452" s="47"/>
      <c r="M1452" s="33" t="s">
        <v>8151</v>
      </c>
      <c r="N1452" s="47" t="str">
        <f t="shared" si="118"/>
        <v>16.002.000039.SEI -PINI</v>
      </c>
      <c r="O1452" s="47"/>
      <c r="P1452" t="str">
        <f t="shared" si="117"/>
        <v>MDF-Man-1405/15</v>
      </c>
      <c r="R1452" s="178">
        <v>28.437473278999999</v>
      </c>
      <c r="T1452" s="62" t="s">
        <v>5906</v>
      </c>
    </row>
    <row r="1453" spans="1:20" ht="27" customHeight="1">
      <c r="A1453" s="207" t="s">
        <v>2159</v>
      </c>
      <c r="B1453" s="13" t="str">
        <f t="shared" si="121"/>
        <v>MDF-Man-1406/15</v>
      </c>
      <c r="C1453" s="12" t="str">
        <f t="shared" si="122"/>
        <v>16.002.000040.SEI -PINI</v>
      </c>
      <c r="D1453" s="17" t="s">
        <v>1280</v>
      </c>
      <c r="E1453" s="16" t="s">
        <v>1</v>
      </c>
      <c r="F1453" s="110">
        <v>12</v>
      </c>
      <c r="G1453" s="12"/>
      <c r="H1453" s="254"/>
      <c r="I1453" s="90">
        <f t="shared" si="116"/>
        <v>0</v>
      </c>
      <c r="J1453" s="90">
        <v>35.94</v>
      </c>
      <c r="K1453" s="227" t="e">
        <f>VLOOKUP(D1453,#REF!,2,FALSE)</f>
        <v>#REF!</v>
      </c>
      <c r="L1453" s="47"/>
      <c r="M1453" s="33" t="s">
        <v>8152</v>
      </c>
      <c r="N1453" s="47" t="str">
        <f t="shared" si="118"/>
        <v>16.002.000040.SEI -PINI</v>
      </c>
      <c r="O1453" s="47"/>
      <c r="P1453" t="str">
        <f t="shared" si="117"/>
        <v>MDF-Man-1406/15</v>
      </c>
      <c r="R1453" s="178">
        <v>28.557473279</v>
      </c>
      <c r="T1453" s="62" t="s">
        <v>5907</v>
      </c>
    </row>
    <row r="1454" spans="1:20" ht="27" customHeight="1">
      <c r="A1454" s="207" t="s">
        <v>2160</v>
      </c>
      <c r="B1454" s="13" t="str">
        <f t="shared" si="121"/>
        <v>MDF-Man-1407/15</v>
      </c>
      <c r="C1454" s="12" t="str">
        <f t="shared" si="122"/>
        <v>16.002.000042.SEI -PINI</v>
      </c>
      <c r="D1454" s="17" t="s">
        <v>1281</v>
      </c>
      <c r="E1454" s="16" t="s">
        <v>1</v>
      </c>
      <c r="F1454" s="110">
        <v>14</v>
      </c>
      <c r="G1454" s="12"/>
      <c r="H1454" s="254"/>
      <c r="I1454" s="90">
        <f t="shared" si="116"/>
        <v>0</v>
      </c>
      <c r="J1454" s="90">
        <v>74.23</v>
      </c>
      <c r="K1454" s="227" t="e">
        <f>VLOOKUP(D1454,#REF!,2,FALSE)</f>
        <v>#REF!</v>
      </c>
      <c r="L1454" s="47"/>
      <c r="M1454" s="33" t="s">
        <v>8153</v>
      </c>
      <c r="N1454" s="47" t="str">
        <f t="shared" si="118"/>
        <v>16.002.000042.SEI -PINI</v>
      </c>
      <c r="O1454" s="47"/>
      <c r="P1454" t="str">
        <f t="shared" si="117"/>
        <v>MDF-Man-1407/15</v>
      </c>
      <c r="R1454" s="178">
        <v>58.991112621400006</v>
      </c>
      <c r="T1454" s="62" t="s">
        <v>5908</v>
      </c>
    </row>
    <row r="1455" spans="1:20" ht="27" customHeight="1">
      <c r="A1455" s="207" t="s">
        <v>2161</v>
      </c>
      <c r="B1455" s="13" t="str">
        <f t="shared" si="121"/>
        <v>MDF-Man-1408/15</v>
      </c>
      <c r="C1455" s="12" t="str">
        <f t="shared" si="122"/>
        <v>16.002.000043.SEI -PINI</v>
      </c>
      <c r="D1455" s="17" t="s">
        <v>1282</v>
      </c>
      <c r="E1455" s="16" t="s">
        <v>1</v>
      </c>
      <c r="F1455" s="110">
        <v>11</v>
      </c>
      <c r="G1455" s="12"/>
      <c r="H1455" s="254"/>
      <c r="I1455" s="90">
        <f t="shared" si="116"/>
        <v>0</v>
      </c>
      <c r="J1455" s="90">
        <v>58.29</v>
      </c>
      <c r="K1455" s="227" t="e">
        <f>VLOOKUP(D1455,#REF!,2,FALSE)</f>
        <v>#REF!</v>
      </c>
      <c r="L1455" s="47"/>
      <c r="M1455" s="33" t="s">
        <v>8154</v>
      </c>
      <c r="N1455" s="47" t="str">
        <f t="shared" si="118"/>
        <v>16.002.000043.SEI -PINI</v>
      </c>
      <c r="O1455" s="47"/>
      <c r="P1455" t="str">
        <f t="shared" si="117"/>
        <v>MDF-Man-1408/15</v>
      </c>
      <c r="R1455" s="178">
        <v>46.322683541000004</v>
      </c>
      <c r="T1455" s="62" t="s">
        <v>5909</v>
      </c>
    </row>
    <row r="1456" spans="1:20" ht="27" customHeight="1">
      <c r="A1456" s="207" t="s">
        <v>2162</v>
      </c>
      <c r="B1456" s="13" t="str">
        <f t="shared" si="121"/>
        <v>MDF-Man-1409/15</v>
      </c>
      <c r="C1456" s="12" t="str">
        <f t="shared" si="122"/>
        <v>16.002.000044.SEI -PINI</v>
      </c>
      <c r="D1456" s="17" t="s">
        <v>1283</v>
      </c>
      <c r="E1456" s="16" t="s">
        <v>1</v>
      </c>
      <c r="F1456" s="110">
        <v>12</v>
      </c>
      <c r="G1456" s="12"/>
      <c r="H1456" s="254"/>
      <c r="I1456" s="90">
        <f t="shared" si="116"/>
        <v>0</v>
      </c>
      <c r="J1456" s="90">
        <v>35.619999999999997</v>
      </c>
      <c r="K1456" s="227" t="e">
        <f>VLOOKUP(D1456,#REF!,2,FALSE)</f>
        <v>#REF!</v>
      </c>
      <c r="L1456" s="47"/>
      <c r="M1456" s="33" t="s">
        <v>8155</v>
      </c>
      <c r="N1456" s="47" t="str">
        <f t="shared" si="118"/>
        <v>16.002.000044.SEI -PINI</v>
      </c>
      <c r="O1456" s="47"/>
      <c r="P1456" t="str">
        <f t="shared" si="117"/>
        <v>MDF-Man-1409/15</v>
      </c>
      <c r="R1456" s="178">
        <v>28.303488960999999</v>
      </c>
      <c r="T1456" s="62" t="s">
        <v>5910</v>
      </c>
    </row>
    <row r="1457" spans="1:20" ht="27" customHeight="1">
      <c r="A1457" s="207" t="s">
        <v>3479</v>
      </c>
      <c r="B1457" s="13" t="str">
        <f t="shared" si="121"/>
        <v>MDF-Man-1410/15</v>
      </c>
      <c r="C1457" s="12" t="str">
        <f t="shared" si="122"/>
        <v>16.002.000045.SEI -PINI</v>
      </c>
      <c r="D1457" s="17" t="s">
        <v>1284</v>
      </c>
      <c r="E1457" s="16" t="s">
        <v>1</v>
      </c>
      <c r="F1457" s="110">
        <v>13</v>
      </c>
      <c r="G1457" s="12"/>
      <c r="H1457" s="254"/>
      <c r="I1457" s="90">
        <f t="shared" si="116"/>
        <v>0</v>
      </c>
      <c r="J1457" s="90">
        <v>35.619999999999997</v>
      </c>
      <c r="K1457" s="227" t="e">
        <f>VLOOKUP(D1457,#REF!,2,FALSE)</f>
        <v>#REF!</v>
      </c>
      <c r="L1457" s="47"/>
      <c r="M1457" s="33" t="s">
        <v>8156</v>
      </c>
      <c r="N1457" s="47" t="str">
        <f t="shared" si="118"/>
        <v>16.002.000045.SEI -PINI</v>
      </c>
      <c r="O1457" s="47"/>
      <c r="P1457" t="str">
        <f t="shared" si="117"/>
        <v>MDF-Man-1410/15</v>
      </c>
      <c r="R1457" s="178">
        <v>28.303488960999999</v>
      </c>
      <c r="T1457" s="62" t="s">
        <v>5911</v>
      </c>
    </row>
    <row r="1458" spans="1:20" ht="27" customHeight="1">
      <c r="A1458" s="207" t="s">
        <v>3480</v>
      </c>
      <c r="B1458" s="13" t="str">
        <f t="shared" si="121"/>
        <v>MDF-Man-1411/15</v>
      </c>
      <c r="C1458" s="12" t="str">
        <f t="shared" si="122"/>
        <v>16.002.000046.SEI -PINI</v>
      </c>
      <c r="D1458" s="17" t="s">
        <v>1285</v>
      </c>
      <c r="E1458" s="16" t="s">
        <v>1</v>
      </c>
      <c r="F1458" s="110">
        <v>14</v>
      </c>
      <c r="G1458" s="12"/>
      <c r="H1458" s="254"/>
      <c r="I1458" s="90">
        <f t="shared" si="116"/>
        <v>0</v>
      </c>
      <c r="J1458" s="90">
        <v>35.619999999999997</v>
      </c>
      <c r="K1458" s="227" t="e">
        <f>VLOOKUP(D1458,#REF!,2,FALSE)</f>
        <v>#REF!</v>
      </c>
      <c r="L1458" s="47"/>
      <c r="M1458" s="33" t="s">
        <v>8157</v>
      </c>
      <c r="N1458" s="47" t="str">
        <f t="shared" si="118"/>
        <v>16.002.000046.SEI -PINI</v>
      </c>
      <c r="O1458" s="47"/>
      <c r="P1458" t="str">
        <f t="shared" si="117"/>
        <v>MDF-Man-1411/15</v>
      </c>
      <c r="R1458" s="178">
        <v>28.303488960999999</v>
      </c>
      <c r="T1458" s="62" t="s">
        <v>5912</v>
      </c>
    </row>
    <row r="1459" spans="1:20" ht="27" customHeight="1">
      <c r="A1459" s="207" t="s">
        <v>3481</v>
      </c>
      <c r="B1459" s="13" t="str">
        <f t="shared" si="121"/>
        <v>MDF-Man-1412/15</v>
      </c>
      <c r="C1459" s="12" t="str">
        <f t="shared" si="122"/>
        <v>16.002.000047.SEI -PINI</v>
      </c>
      <c r="D1459" s="17" t="s">
        <v>1286</v>
      </c>
      <c r="E1459" s="16" t="s">
        <v>1</v>
      </c>
      <c r="F1459" s="110">
        <v>13</v>
      </c>
      <c r="G1459" s="12"/>
      <c r="H1459" s="254"/>
      <c r="I1459" s="90">
        <f t="shared" si="116"/>
        <v>0</v>
      </c>
      <c r="J1459" s="90">
        <v>35.619999999999997</v>
      </c>
      <c r="K1459" s="227" t="e">
        <f>VLOOKUP(D1459,#REF!,2,FALSE)</f>
        <v>#REF!</v>
      </c>
      <c r="L1459" s="47"/>
      <c r="M1459" s="33" t="s">
        <v>8158</v>
      </c>
      <c r="N1459" s="47" t="str">
        <f t="shared" si="118"/>
        <v>16.002.000047.SEI -PINI</v>
      </c>
      <c r="O1459" s="47"/>
      <c r="P1459" t="str">
        <f t="shared" si="117"/>
        <v>MDF-Man-1412/15</v>
      </c>
      <c r="R1459" s="178">
        <v>28.303488960999999</v>
      </c>
      <c r="T1459" s="62" t="s">
        <v>5913</v>
      </c>
    </row>
    <row r="1460" spans="1:20" ht="27" customHeight="1">
      <c r="A1460" s="207" t="s">
        <v>3482</v>
      </c>
      <c r="B1460" s="13" t="str">
        <f t="shared" si="121"/>
        <v>MDF-Man-1413/15</v>
      </c>
      <c r="C1460" s="12" t="str">
        <f t="shared" si="122"/>
        <v>16.002.000048.SEI -PINI</v>
      </c>
      <c r="D1460" s="17" t="s">
        <v>1287</v>
      </c>
      <c r="E1460" s="16" t="s">
        <v>1</v>
      </c>
      <c r="F1460" s="110">
        <v>12</v>
      </c>
      <c r="G1460" s="12"/>
      <c r="H1460" s="254"/>
      <c r="I1460" s="90">
        <f t="shared" si="116"/>
        <v>0</v>
      </c>
      <c r="J1460" s="90">
        <v>35.6</v>
      </c>
      <c r="K1460" s="227" t="e">
        <f>VLOOKUP(D1460,#REF!,2,FALSE)</f>
        <v>#REF!</v>
      </c>
      <c r="L1460" s="47"/>
      <c r="M1460" s="33" t="s">
        <v>8159</v>
      </c>
      <c r="N1460" s="47" t="str">
        <f t="shared" si="118"/>
        <v>16.002.000048.SEI -PINI</v>
      </c>
      <c r="O1460" s="47"/>
      <c r="P1460" t="str">
        <f t="shared" si="117"/>
        <v>MDF-Man-1413/15</v>
      </c>
      <c r="R1460" s="178">
        <v>28.293488960999998</v>
      </c>
      <c r="T1460" s="62" t="s">
        <v>5914</v>
      </c>
    </row>
    <row r="1461" spans="1:20" ht="27" customHeight="1">
      <c r="A1461" s="207" t="s">
        <v>3483</v>
      </c>
      <c r="B1461" s="13" t="str">
        <f t="shared" si="121"/>
        <v>MDF-Man-1414/15</v>
      </c>
      <c r="C1461" s="12" t="str">
        <f t="shared" si="122"/>
        <v>16.002.000060.SEI -PINI</v>
      </c>
      <c r="D1461" s="17" t="s">
        <v>1288</v>
      </c>
      <c r="E1461" s="16" t="s">
        <v>1</v>
      </c>
      <c r="F1461" s="110">
        <v>6</v>
      </c>
      <c r="G1461" s="12"/>
      <c r="H1461" s="254"/>
      <c r="I1461" s="90">
        <f t="shared" si="116"/>
        <v>0</v>
      </c>
      <c r="J1461" s="90">
        <v>202.79</v>
      </c>
      <c r="K1461" s="227" t="e">
        <f>VLOOKUP(D1461,#REF!,2,FALSE)</f>
        <v>#REF!</v>
      </c>
      <c r="L1461" s="47"/>
      <c r="M1461" s="33" t="s">
        <v>8160</v>
      </c>
      <c r="N1461" s="47" t="str">
        <f t="shared" si="118"/>
        <v>16.002.000060.SEI -PINI</v>
      </c>
      <c r="O1461" s="47"/>
      <c r="P1461" t="str">
        <f t="shared" si="117"/>
        <v>MDF-Man-1414/15</v>
      </c>
      <c r="R1461" s="178">
        <v>161.14897008099999</v>
      </c>
      <c r="T1461" s="62" t="s">
        <v>5915</v>
      </c>
    </row>
    <row r="1462" spans="1:20" ht="27" customHeight="1">
      <c r="A1462" s="207" t="s">
        <v>3484</v>
      </c>
      <c r="B1462" s="13" t="str">
        <f t="shared" si="121"/>
        <v>MDF-Man-1415/15</v>
      </c>
      <c r="C1462" s="12" t="str">
        <f t="shared" si="122"/>
        <v>16.002.000061.SEI -PINI</v>
      </c>
      <c r="D1462" s="17" t="s">
        <v>1289</v>
      </c>
      <c r="E1462" s="16" t="s">
        <v>1</v>
      </c>
      <c r="F1462" s="110">
        <v>24</v>
      </c>
      <c r="G1462" s="12"/>
      <c r="H1462" s="254"/>
      <c r="I1462" s="90">
        <f t="shared" si="116"/>
        <v>0</v>
      </c>
      <c r="J1462" s="90">
        <v>125.43</v>
      </c>
      <c r="K1462" s="227" t="e">
        <f>VLOOKUP(D1462,#REF!,2,FALSE)</f>
        <v>#REF!</v>
      </c>
      <c r="L1462" s="47"/>
      <c r="M1462" s="33" t="s">
        <v>8161</v>
      </c>
      <c r="N1462" s="47" t="str">
        <f t="shared" si="118"/>
        <v>16.002.000061.SEI -PINI</v>
      </c>
      <c r="O1462" s="47"/>
      <c r="P1462" t="str">
        <f t="shared" si="117"/>
        <v>MDF-Man-1415/15</v>
      </c>
      <c r="R1462" s="178">
        <v>99.672993603999998</v>
      </c>
      <c r="T1462" s="62" t="s">
        <v>5916</v>
      </c>
    </row>
    <row r="1463" spans="1:20" ht="27" customHeight="1">
      <c r="A1463" s="207" t="s">
        <v>3485</v>
      </c>
      <c r="B1463" s="13" t="str">
        <f t="shared" si="121"/>
        <v>MDF-Man-1416/15</v>
      </c>
      <c r="C1463" s="12" t="str">
        <f t="shared" si="122"/>
        <v>16.002.000062.SEI -PINI</v>
      </c>
      <c r="D1463" s="17" t="s">
        <v>1290</v>
      </c>
      <c r="E1463" s="16" t="s">
        <v>1</v>
      </c>
      <c r="F1463" s="110">
        <v>10</v>
      </c>
      <c r="G1463" s="12"/>
      <c r="H1463" s="254"/>
      <c r="I1463" s="90">
        <f t="shared" si="116"/>
        <v>0</v>
      </c>
      <c r="J1463" s="90">
        <v>125.47</v>
      </c>
      <c r="K1463" s="227" t="e">
        <f>VLOOKUP(D1463,#REF!,2,FALSE)</f>
        <v>#REF!</v>
      </c>
      <c r="L1463" s="47"/>
      <c r="M1463" s="33" t="s">
        <v>8162</v>
      </c>
      <c r="N1463" s="47" t="str">
        <f t="shared" si="118"/>
        <v>16.002.000062.SEI -PINI</v>
      </c>
      <c r="O1463" s="47"/>
      <c r="P1463" t="str">
        <f t="shared" si="117"/>
        <v>MDF-Man-1416/15</v>
      </c>
      <c r="R1463" s="178">
        <v>99.702993604</v>
      </c>
      <c r="T1463" s="62" t="s">
        <v>5917</v>
      </c>
    </row>
    <row r="1464" spans="1:20" ht="27" customHeight="1">
      <c r="A1464" s="207" t="s">
        <v>3486</v>
      </c>
      <c r="B1464" s="13" t="str">
        <f t="shared" si="121"/>
        <v>MDF-Man-1417/15</v>
      </c>
      <c r="C1464" s="12" t="str">
        <f t="shared" si="122"/>
        <v>16.002.000066.SEI -PINI</v>
      </c>
      <c r="D1464" s="17" t="s">
        <v>1291</v>
      </c>
      <c r="E1464" s="16" t="s">
        <v>1</v>
      </c>
      <c r="F1464" s="110">
        <v>10</v>
      </c>
      <c r="G1464" s="12"/>
      <c r="H1464" s="254"/>
      <c r="I1464" s="90">
        <f t="shared" si="116"/>
        <v>0</v>
      </c>
      <c r="J1464" s="90">
        <v>125.43</v>
      </c>
      <c r="K1464" s="227" t="e">
        <f>VLOOKUP(D1464,#REF!,2,FALSE)</f>
        <v>#REF!</v>
      </c>
      <c r="L1464" s="47"/>
      <c r="M1464" s="33" t="s">
        <v>8163</v>
      </c>
      <c r="N1464" s="47" t="str">
        <f t="shared" si="118"/>
        <v>16.002.000066.SEI -PINI</v>
      </c>
      <c r="O1464" s="47"/>
      <c r="P1464" t="str">
        <f t="shared" si="117"/>
        <v>MDF-Man-1417/15</v>
      </c>
      <c r="R1464" s="178">
        <v>99.672993603999998</v>
      </c>
      <c r="T1464" s="62" t="s">
        <v>5918</v>
      </c>
    </row>
    <row r="1465" spans="1:20" ht="27" customHeight="1">
      <c r="A1465" s="207" t="s">
        <v>3487</v>
      </c>
      <c r="B1465" s="13" t="str">
        <f t="shared" si="121"/>
        <v>MDF-Man-1418/15</v>
      </c>
      <c r="C1465" s="12" t="str">
        <f t="shared" si="122"/>
        <v>16.002.000067.SEI -PINI</v>
      </c>
      <c r="D1465" s="17" t="s">
        <v>1292</v>
      </c>
      <c r="E1465" s="16" t="s">
        <v>1</v>
      </c>
      <c r="F1465" s="110">
        <v>10</v>
      </c>
      <c r="G1465" s="12"/>
      <c r="H1465" s="254"/>
      <c r="I1465" s="90">
        <f t="shared" ref="I1465:I1528" si="123">ROUND(G1465,2)</f>
        <v>0</v>
      </c>
      <c r="J1465" s="90">
        <v>125.43</v>
      </c>
      <c r="K1465" s="227" t="e">
        <f>VLOOKUP(D1465,#REF!,2,FALSE)</f>
        <v>#REF!</v>
      </c>
      <c r="L1465" s="47"/>
      <c r="M1465" s="33" t="s">
        <v>8164</v>
      </c>
      <c r="N1465" s="47" t="str">
        <f t="shared" si="118"/>
        <v>16.002.000067.SEI -PINI</v>
      </c>
      <c r="O1465" s="47"/>
      <c r="P1465" t="str">
        <f t="shared" si="117"/>
        <v>MDF-Man-1418/15</v>
      </c>
      <c r="R1465" s="178">
        <v>99.672993603999998</v>
      </c>
      <c r="T1465" s="62" t="s">
        <v>5919</v>
      </c>
    </row>
    <row r="1466" spans="1:20" ht="27" customHeight="1">
      <c r="A1466" s="207" t="s">
        <v>3488</v>
      </c>
      <c r="B1466" s="13" t="str">
        <f t="shared" si="121"/>
        <v>MDF-Man-1419/15</v>
      </c>
      <c r="C1466" s="12" t="str">
        <f t="shared" si="122"/>
        <v>16.002.000068.SEI -PINI</v>
      </c>
      <c r="D1466" s="17" t="s">
        <v>1293</v>
      </c>
      <c r="E1466" s="16" t="s">
        <v>1</v>
      </c>
      <c r="F1466" s="110">
        <v>30</v>
      </c>
      <c r="G1466" s="12"/>
      <c r="H1466" s="254"/>
      <c r="I1466" s="90">
        <f t="shared" si="123"/>
        <v>0</v>
      </c>
      <c r="J1466" s="90">
        <v>125.43</v>
      </c>
      <c r="K1466" s="227" t="e">
        <f>VLOOKUP(D1466,#REF!,2,FALSE)</f>
        <v>#REF!</v>
      </c>
      <c r="L1466" s="47"/>
      <c r="M1466" s="33" t="s">
        <v>8165</v>
      </c>
      <c r="N1466" s="47" t="str">
        <f t="shared" si="118"/>
        <v>16.002.000068.SEI -PINI</v>
      </c>
      <c r="O1466" s="47"/>
      <c r="P1466" t="str">
        <f t="shared" si="117"/>
        <v>MDF-Man-1419/15</v>
      </c>
      <c r="R1466" s="178">
        <v>99.672993603999998</v>
      </c>
      <c r="T1466" s="62" t="s">
        <v>5920</v>
      </c>
    </row>
    <row r="1467" spans="1:20" ht="27" customHeight="1">
      <c r="A1467" s="207" t="s">
        <v>3489</v>
      </c>
      <c r="B1467" s="13" t="str">
        <f t="shared" si="121"/>
        <v>MDF-Man-1420/15</v>
      </c>
      <c r="C1467" s="12" t="str">
        <f t="shared" si="122"/>
        <v>16.002.000069.SEI -PINI</v>
      </c>
      <c r="D1467" s="17" t="s">
        <v>1294</v>
      </c>
      <c r="E1467" s="16" t="s">
        <v>1</v>
      </c>
      <c r="F1467" s="110">
        <v>25</v>
      </c>
      <c r="G1467" s="12"/>
      <c r="H1467" s="254"/>
      <c r="I1467" s="90">
        <f t="shared" si="123"/>
        <v>0</v>
      </c>
      <c r="J1467" s="90">
        <v>125.43</v>
      </c>
      <c r="K1467" s="227" t="e">
        <f>VLOOKUP(D1467,#REF!,2,FALSE)</f>
        <v>#REF!</v>
      </c>
      <c r="L1467" s="47"/>
      <c r="M1467" s="33" t="s">
        <v>8166</v>
      </c>
      <c r="N1467" s="47" t="str">
        <f t="shared" si="118"/>
        <v>16.002.000069.SEI -PINI</v>
      </c>
      <c r="O1467" s="47"/>
      <c r="P1467" t="str">
        <f t="shared" si="117"/>
        <v>MDF-Man-1420/15</v>
      </c>
      <c r="R1467" s="178">
        <v>99.672993603999998</v>
      </c>
      <c r="T1467" s="62" t="s">
        <v>5921</v>
      </c>
    </row>
    <row r="1468" spans="1:20" ht="27" customHeight="1">
      <c r="A1468" s="207" t="s">
        <v>3490</v>
      </c>
      <c r="B1468" s="13" t="str">
        <f t="shared" si="121"/>
        <v>MDF-Man-1421/15</v>
      </c>
      <c r="C1468" s="12" t="str">
        <f t="shared" si="122"/>
        <v>16.002.000070.SEI -PINI</v>
      </c>
      <c r="D1468" s="17" t="s">
        <v>1295</v>
      </c>
      <c r="E1468" s="16" t="s">
        <v>1</v>
      </c>
      <c r="F1468" s="110">
        <v>26</v>
      </c>
      <c r="G1468" s="12"/>
      <c r="H1468" s="254"/>
      <c r="I1468" s="90">
        <f t="shared" si="123"/>
        <v>0</v>
      </c>
      <c r="J1468" s="90">
        <v>125.43</v>
      </c>
      <c r="K1468" s="227" t="e">
        <f>VLOOKUP(D1468,#REF!,2,FALSE)</f>
        <v>#REF!</v>
      </c>
      <c r="L1468" s="47"/>
      <c r="M1468" s="33" t="s">
        <v>8167</v>
      </c>
      <c r="N1468" s="47" t="str">
        <f t="shared" si="118"/>
        <v>16.002.000070.SEI -PINI</v>
      </c>
      <c r="O1468" s="47"/>
      <c r="P1468" t="str">
        <f t="shared" si="117"/>
        <v>MDF-Man-1421/15</v>
      </c>
      <c r="R1468" s="178">
        <v>99.672993603999998</v>
      </c>
      <c r="T1468" s="62" t="s">
        <v>5922</v>
      </c>
    </row>
    <row r="1469" spans="1:20" ht="27" customHeight="1">
      <c r="A1469" s="207" t="s">
        <v>3491</v>
      </c>
      <c r="B1469" s="13" t="str">
        <f t="shared" si="121"/>
        <v>MDF-Man-1422/15</v>
      </c>
      <c r="C1469" s="12" t="str">
        <f t="shared" si="122"/>
        <v>16.003.000001.SEI -PINI</v>
      </c>
      <c r="D1469" s="17" t="s">
        <v>1296</v>
      </c>
      <c r="E1469" s="16" t="s">
        <v>1</v>
      </c>
      <c r="F1469" s="110">
        <v>26</v>
      </c>
      <c r="G1469" s="12"/>
      <c r="H1469" s="254"/>
      <c r="I1469" s="90">
        <f t="shared" si="123"/>
        <v>0</v>
      </c>
      <c r="J1469" s="90">
        <v>15.57</v>
      </c>
      <c r="K1469" s="227" t="e">
        <f>VLOOKUP(D1469,#REF!,2,FALSE)</f>
        <v>#REF!</v>
      </c>
      <c r="L1469" s="47"/>
      <c r="M1469" s="33" t="s">
        <v>8168</v>
      </c>
      <c r="N1469" s="47" t="str">
        <f t="shared" si="118"/>
        <v>16.003.000001.SEI -PINI</v>
      </c>
      <c r="O1469" s="47"/>
      <c r="P1469" t="str">
        <f t="shared" si="117"/>
        <v>MDF-Man-1422/15</v>
      </c>
      <c r="R1469" s="178">
        <v>12.373283874999998</v>
      </c>
      <c r="T1469" s="62" t="s">
        <v>5923</v>
      </c>
    </row>
    <row r="1470" spans="1:20" ht="27" customHeight="1">
      <c r="A1470" s="207" t="s">
        <v>3492</v>
      </c>
      <c r="B1470" s="13" t="str">
        <f t="shared" si="121"/>
        <v>MDF-Man-1423/15</v>
      </c>
      <c r="C1470" s="12" t="str">
        <f t="shared" si="122"/>
        <v>16.003.000002.SEI -PINI</v>
      </c>
      <c r="D1470" s="17" t="s">
        <v>1297</v>
      </c>
      <c r="E1470" s="16" t="s">
        <v>1</v>
      </c>
      <c r="F1470" s="110">
        <v>26</v>
      </c>
      <c r="G1470" s="12"/>
      <c r="H1470" s="254"/>
      <c r="I1470" s="90">
        <f t="shared" si="123"/>
        <v>0</v>
      </c>
      <c r="J1470" s="90">
        <v>17.03</v>
      </c>
      <c r="K1470" s="227" t="e">
        <f>VLOOKUP(D1470,#REF!,2,FALSE)</f>
        <v>#REF!</v>
      </c>
      <c r="L1470" s="47"/>
      <c r="M1470" s="33" t="s">
        <v>8169</v>
      </c>
      <c r="N1470" s="47" t="str">
        <f t="shared" si="118"/>
        <v>16.003.000002.SEI -PINI</v>
      </c>
      <c r="O1470" s="47"/>
      <c r="P1470" t="str">
        <f t="shared" si="117"/>
        <v>MDF-Man-1423/15</v>
      </c>
      <c r="R1470" s="178">
        <v>13.53277205305</v>
      </c>
      <c r="T1470" s="62" t="s">
        <v>5924</v>
      </c>
    </row>
    <row r="1471" spans="1:20" ht="27" customHeight="1">
      <c r="A1471" s="207" t="s">
        <v>3493</v>
      </c>
      <c r="B1471" s="13" t="str">
        <f t="shared" si="121"/>
        <v>MDF-Man-1424/15</v>
      </c>
      <c r="C1471" s="12" t="str">
        <f t="shared" si="122"/>
        <v>16.003.000003.SEI -PINI</v>
      </c>
      <c r="D1471" s="17" t="s">
        <v>1298</v>
      </c>
      <c r="E1471" s="16" t="s">
        <v>1</v>
      </c>
      <c r="F1471" s="110">
        <v>27</v>
      </c>
      <c r="G1471" s="12"/>
      <c r="H1471" s="254"/>
      <c r="I1471" s="90">
        <f t="shared" si="123"/>
        <v>0</v>
      </c>
      <c r="J1471" s="90">
        <v>16.850000000000001</v>
      </c>
      <c r="K1471" s="227" t="e">
        <f>VLOOKUP(D1471,#REF!,2,FALSE)</f>
        <v>#REF!</v>
      </c>
      <c r="L1471" s="47"/>
      <c r="M1471" s="33" t="s">
        <v>8170</v>
      </c>
      <c r="N1471" s="47" t="str">
        <f t="shared" si="118"/>
        <v>16.003.000003.SEI -PINI</v>
      </c>
      <c r="O1471" s="47"/>
      <c r="P1471" t="str">
        <f t="shared" si="117"/>
        <v>MDF-Man-1424/15</v>
      </c>
      <c r="R1471" s="178">
        <v>13.389779934349999</v>
      </c>
      <c r="T1471" s="62" t="s">
        <v>5925</v>
      </c>
    </row>
    <row r="1472" spans="1:20" ht="27" customHeight="1">
      <c r="A1472" s="207" t="s">
        <v>3494</v>
      </c>
      <c r="B1472" s="13" t="str">
        <f t="shared" si="121"/>
        <v>MDF-Man-1425/15</v>
      </c>
      <c r="C1472" s="12" t="str">
        <f t="shared" si="122"/>
        <v>16.003.000004.SEI -PINI</v>
      </c>
      <c r="D1472" s="17" t="s">
        <v>1299</v>
      </c>
      <c r="E1472" s="16" t="s">
        <v>1</v>
      </c>
      <c r="F1472" s="110">
        <v>23</v>
      </c>
      <c r="G1472" s="12"/>
      <c r="H1472" s="254"/>
      <c r="I1472" s="90">
        <f t="shared" si="123"/>
        <v>0</v>
      </c>
      <c r="J1472" s="90">
        <v>15.96</v>
      </c>
      <c r="K1472" s="227" t="e">
        <f>VLOOKUP(D1472,#REF!,2,FALSE)</f>
        <v>#REF!</v>
      </c>
      <c r="L1472" s="47"/>
      <c r="M1472" s="33" t="s">
        <v>8171</v>
      </c>
      <c r="N1472" s="47" t="str">
        <f t="shared" si="118"/>
        <v>16.003.000004.SEI -PINI</v>
      </c>
      <c r="O1472" s="47"/>
      <c r="P1472" t="str">
        <f t="shared" si="117"/>
        <v>MDF-Man-1425/15</v>
      </c>
      <c r="R1472" s="178">
        <v>12.683283874999999</v>
      </c>
      <c r="T1472" s="62" t="s">
        <v>5926</v>
      </c>
    </row>
    <row r="1473" spans="1:20" ht="27" customHeight="1">
      <c r="A1473" s="207" t="s">
        <v>3495</v>
      </c>
      <c r="B1473" s="13" t="str">
        <f t="shared" si="121"/>
        <v>MDF-Man-1426/15</v>
      </c>
      <c r="C1473" s="12" t="str">
        <f t="shared" si="122"/>
        <v>16.003.000005.SEI -PINI</v>
      </c>
      <c r="D1473" s="17" t="s">
        <v>1300</v>
      </c>
      <c r="E1473" s="16" t="s">
        <v>1</v>
      </c>
      <c r="F1473" s="110">
        <v>20</v>
      </c>
      <c r="G1473" s="12"/>
      <c r="H1473" s="254"/>
      <c r="I1473" s="90">
        <f t="shared" si="123"/>
        <v>0</v>
      </c>
      <c r="J1473" s="90">
        <v>183.75</v>
      </c>
      <c r="K1473" s="227" t="e">
        <f>VLOOKUP(D1473,#REF!,2,FALSE)</f>
        <v>#REF!</v>
      </c>
      <c r="L1473" s="47"/>
      <c r="M1473" s="33" t="s">
        <v>8172</v>
      </c>
      <c r="N1473" s="47" t="str">
        <f t="shared" si="118"/>
        <v>16.003.000005.SEI -PINI</v>
      </c>
      <c r="O1473" s="47"/>
      <c r="P1473" t="str">
        <f t="shared" si="117"/>
        <v>MDF-Man-1426/15</v>
      </c>
      <c r="R1473" s="178">
        <v>146.02143269999999</v>
      </c>
      <c r="T1473" s="62" t="s">
        <v>5927</v>
      </c>
    </row>
    <row r="1474" spans="1:20" ht="27" customHeight="1">
      <c r="A1474" s="207" t="s">
        <v>3496</v>
      </c>
      <c r="B1474" s="13" t="str">
        <f t="shared" si="121"/>
        <v>MDF-Man-1427/15</v>
      </c>
      <c r="C1474" s="12" t="str">
        <f t="shared" si="122"/>
        <v>16.003.000006.SEI -PINI</v>
      </c>
      <c r="D1474" s="17" t="s">
        <v>1301</v>
      </c>
      <c r="E1474" s="16" t="s">
        <v>1</v>
      </c>
      <c r="F1474" s="110">
        <v>16</v>
      </c>
      <c r="G1474" s="12"/>
      <c r="H1474" s="254"/>
      <c r="I1474" s="90">
        <f t="shared" si="123"/>
        <v>0</v>
      </c>
      <c r="J1474" s="90">
        <v>172.91</v>
      </c>
      <c r="K1474" s="227" t="e">
        <f>VLOOKUP(D1474,#REF!,2,FALSE)</f>
        <v>#REF!</v>
      </c>
      <c r="L1474" s="47"/>
      <c r="M1474" s="33" t="s">
        <v>8173</v>
      </c>
      <c r="N1474" s="47" t="str">
        <f t="shared" si="118"/>
        <v>16.003.000006.SEI -PINI</v>
      </c>
      <c r="O1474" s="47"/>
      <c r="P1474" t="str">
        <f t="shared" si="117"/>
        <v>MDF-Man-1427/15</v>
      </c>
      <c r="R1474" s="178">
        <v>137.4050553015</v>
      </c>
      <c r="T1474" s="62" t="s">
        <v>5928</v>
      </c>
    </row>
    <row r="1475" spans="1:20" ht="27" customHeight="1">
      <c r="A1475" s="207" t="s">
        <v>3497</v>
      </c>
      <c r="B1475" s="13" t="str">
        <f t="shared" si="121"/>
        <v>MDF-Man-1428/15</v>
      </c>
      <c r="C1475" s="12" t="str">
        <f t="shared" si="122"/>
        <v>16.003.000007.SEI -PINI</v>
      </c>
      <c r="D1475" s="17" t="s">
        <v>1302</v>
      </c>
      <c r="E1475" s="16" t="s">
        <v>1</v>
      </c>
      <c r="F1475" s="110">
        <v>16</v>
      </c>
      <c r="G1475" s="12"/>
      <c r="H1475" s="254"/>
      <c r="I1475" s="90">
        <f t="shared" si="123"/>
        <v>0</v>
      </c>
      <c r="J1475" s="90">
        <v>179.07</v>
      </c>
      <c r="K1475" s="227" t="e">
        <f>VLOOKUP(D1475,#REF!,2,FALSE)</f>
        <v>#REF!</v>
      </c>
      <c r="L1475" s="47"/>
      <c r="M1475" s="33" t="s">
        <v>8174</v>
      </c>
      <c r="N1475" s="47" t="str">
        <f t="shared" si="118"/>
        <v>16.003.000007.SEI -PINI</v>
      </c>
      <c r="O1475" s="47"/>
      <c r="P1475" t="str">
        <f t="shared" si="117"/>
        <v>MDF-Man-1428/15</v>
      </c>
      <c r="R1475" s="178">
        <v>142.30353531999998</v>
      </c>
      <c r="T1475" s="62" t="s">
        <v>5929</v>
      </c>
    </row>
    <row r="1476" spans="1:20" ht="27" customHeight="1">
      <c r="A1476" s="207" t="s">
        <v>3498</v>
      </c>
      <c r="B1476" s="13" t="str">
        <f t="shared" si="121"/>
        <v>MDF-Man-1429/15</v>
      </c>
      <c r="C1476" s="12" t="str">
        <f t="shared" si="122"/>
        <v>16.003.000008.SEI -PINI</v>
      </c>
      <c r="D1476" s="17" t="s">
        <v>1303</v>
      </c>
      <c r="E1476" s="16" t="s">
        <v>1</v>
      </c>
      <c r="F1476" s="110">
        <v>26</v>
      </c>
      <c r="G1476" s="12"/>
      <c r="H1476" s="254"/>
      <c r="I1476" s="90">
        <f t="shared" si="123"/>
        <v>0</v>
      </c>
      <c r="J1476" s="90">
        <v>47.7</v>
      </c>
      <c r="K1476" s="227" t="e">
        <f>VLOOKUP(D1476,#REF!,2,FALSE)</f>
        <v>#REF!</v>
      </c>
      <c r="L1476" s="47"/>
      <c r="M1476" s="33" t="s">
        <v>8175</v>
      </c>
      <c r="N1476" s="47" t="str">
        <f t="shared" si="118"/>
        <v>16.003.000008.SEI -PINI</v>
      </c>
      <c r="O1476" s="47"/>
      <c r="P1476" t="str">
        <f t="shared" ref="P1476:P1539" si="124">T1476&amp;"/15"</f>
        <v>MDF-Man-1429/15</v>
      </c>
      <c r="R1476" s="178">
        <v>37.905203200000003</v>
      </c>
      <c r="T1476" s="62" t="s">
        <v>5930</v>
      </c>
    </row>
    <row r="1477" spans="1:20" ht="27" customHeight="1">
      <c r="A1477" s="207" t="s">
        <v>3499</v>
      </c>
      <c r="B1477" s="13" t="str">
        <f t="shared" si="121"/>
        <v>MDF-Man-1430/15</v>
      </c>
      <c r="C1477" s="12" t="str">
        <f t="shared" si="122"/>
        <v>16.003.000009.SEI -PINI</v>
      </c>
      <c r="D1477" s="17" t="s">
        <v>1304</v>
      </c>
      <c r="E1477" s="16" t="s">
        <v>1</v>
      </c>
      <c r="F1477" s="110">
        <v>23</v>
      </c>
      <c r="G1477" s="12"/>
      <c r="H1477" s="254"/>
      <c r="I1477" s="90">
        <f t="shared" si="123"/>
        <v>0</v>
      </c>
      <c r="J1477" s="90">
        <v>84.29</v>
      </c>
      <c r="K1477" s="227" t="e">
        <f>VLOOKUP(D1477,#REF!,2,FALSE)</f>
        <v>#REF!</v>
      </c>
      <c r="L1477" s="47"/>
      <c r="M1477" s="33" t="s">
        <v>8176</v>
      </c>
      <c r="N1477" s="47" t="str">
        <f t="shared" si="118"/>
        <v>16.003.000009.SEI -PINI</v>
      </c>
      <c r="O1477" s="47"/>
      <c r="P1477" t="str">
        <f t="shared" si="124"/>
        <v>MDF-Man-1430/15</v>
      </c>
      <c r="R1477" s="178">
        <v>66.983468785999989</v>
      </c>
      <c r="T1477" s="62" t="s">
        <v>5931</v>
      </c>
    </row>
    <row r="1478" spans="1:20" ht="27" customHeight="1">
      <c r="A1478" s="207" t="s">
        <v>3500</v>
      </c>
      <c r="B1478" s="13" t="str">
        <f t="shared" si="121"/>
        <v>MDF-Man-1431/15</v>
      </c>
      <c r="C1478" s="12" t="str">
        <f t="shared" si="122"/>
        <v>16.003.000010.SEI -PINI</v>
      </c>
      <c r="D1478" s="17" t="s">
        <v>1305</v>
      </c>
      <c r="E1478" s="16" t="s">
        <v>1</v>
      </c>
      <c r="F1478" s="110">
        <v>22</v>
      </c>
      <c r="G1478" s="12"/>
      <c r="H1478" s="254"/>
      <c r="I1478" s="90">
        <f t="shared" si="123"/>
        <v>0</v>
      </c>
      <c r="J1478" s="90">
        <v>145.22</v>
      </c>
      <c r="K1478" s="227" t="e">
        <f>VLOOKUP(D1478,#REF!,2,FALSE)</f>
        <v>#REF!</v>
      </c>
      <c r="L1478" s="47"/>
      <c r="M1478" s="33" t="s">
        <v>8177</v>
      </c>
      <c r="N1478" s="47" t="str">
        <f t="shared" si="118"/>
        <v>16.003.000010.SEI -PINI</v>
      </c>
      <c r="O1478" s="47"/>
      <c r="P1478" t="str">
        <f t="shared" si="124"/>
        <v>MDF-Man-1431/15</v>
      </c>
      <c r="R1478" s="178">
        <v>115.39959585874999</v>
      </c>
      <c r="T1478" s="62" t="s">
        <v>5932</v>
      </c>
    </row>
    <row r="1479" spans="1:20" ht="27" customHeight="1">
      <c r="A1479" s="207" t="s">
        <v>3501</v>
      </c>
      <c r="B1479" s="13" t="str">
        <f t="shared" si="121"/>
        <v>MDF-Man-1432/15</v>
      </c>
      <c r="C1479" s="12" t="str">
        <f t="shared" si="122"/>
        <v>16.003.000011.SEI -PINI</v>
      </c>
      <c r="D1479" s="17" t="s">
        <v>1306</v>
      </c>
      <c r="E1479" s="16" t="s">
        <v>1</v>
      </c>
      <c r="F1479" s="110">
        <v>25</v>
      </c>
      <c r="G1479" s="12"/>
      <c r="H1479" s="254"/>
      <c r="I1479" s="90">
        <f t="shared" si="123"/>
        <v>0</v>
      </c>
      <c r="J1479" s="90">
        <v>152.55000000000001</v>
      </c>
      <c r="K1479" s="227" t="e">
        <f>VLOOKUP(D1479,#REF!,2,FALSE)</f>
        <v>#REF!</v>
      </c>
      <c r="L1479" s="47"/>
      <c r="M1479" s="33" t="s">
        <v>8178</v>
      </c>
      <c r="N1479" s="47" t="str">
        <f t="shared" si="118"/>
        <v>16.003.000011.SEI -PINI</v>
      </c>
      <c r="O1479" s="47"/>
      <c r="P1479" t="str">
        <f t="shared" si="124"/>
        <v>MDF-Man-1432/15</v>
      </c>
      <c r="R1479" s="178">
        <v>121.22811171959999</v>
      </c>
      <c r="T1479" s="62" t="s">
        <v>5933</v>
      </c>
    </row>
    <row r="1480" spans="1:20" ht="27" customHeight="1">
      <c r="A1480" s="207" t="s">
        <v>3502</v>
      </c>
      <c r="B1480" s="13" t="str">
        <f t="shared" si="121"/>
        <v>MDF-Man-1433/15</v>
      </c>
      <c r="C1480" s="12" t="str">
        <f t="shared" si="122"/>
        <v>16.003.000012.SEI -PINI</v>
      </c>
      <c r="D1480" s="17" t="s">
        <v>1307</v>
      </c>
      <c r="E1480" s="16" t="s">
        <v>1</v>
      </c>
      <c r="F1480" s="110">
        <v>25</v>
      </c>
      <c r="G1480" s="12"/>
      <c r="H1480" s="254"/>
      <c r="I1480" s="90">
        <f t="shared" si="123"/>
        <v>0</v>
      </c>
      <c r="J1480" s="90">
        <v>180.94</v>
      </c>
      <c r="K1480" s="227" t="e">
        <f>VLOOKUP(D1480,#REF!,2,FALSE)</f>
        <v>#REF!</v>
      </c>
      <c r="L1480" s="47"/>
      <c r="M1480" s="33" t="s">
        <v>8179</v>
      </c>
      <c r="N1480" s="47" t="str">
        <f t="shared" si="118"/>
        <v>16.003.000012.SEI -PINI</v>
      </c>
      <c r="O1480" s="47"/>
      <c r="P1480" t="str">
        <f t="shared" si="124"/>
        <v>MDF-Man-1433/15</v>
      </c>
      <c r="R1480" s="178">
        <v>143.78828942999999</v>
      </c>
      <c r="T1480" s="62" t="s">
        <v>5934</v>
      </c>
    </row>
    <row r="1481" spans="1:20" ht="27" customHeight="1">
      <c r="A1481" s="207" t="s">
        <v>3503</v>
      </c>
      <c r="B1481" s="13" t="str">
        <f t="shared" si="121"/>
        <v>MDF-Man-1434/15</v>
      </c>
      <c r="C1481" s="12" t="str">
        <f t="shared" si="122"/>
        <v>16.003.000013.SEI -PINI</v>
      </c>
      <c r="D1481" s="17" t="s">
        <v>1308</v>
      </c>
      <c r="E1481" s="16" t="s">
        <v>1</v>
      </c>
      <c r="F1481" s="110">
        <v>24</v>
      </c>
      <c r="G1481" s="12"/>
      <c r="H1481" s="254"/>
      <c r="I1481" s="90">
        <f t="shared" si="123"/>
        <v>0</v>
      </c>
      <c r="J1481" s="90">
        <v>181.01</v>
      </c>
      <c r="K1481" s="227" t="e">
        <f>VLOOKUP(D1481,#REF!,2,FALSE)</f>
        <v>#REF!</v>
      </c>
      <c r="L1481" s="47"/>
      <c r="M1481" s="33" t="s">
        <v>8180</v>
      </c>
      <c r="N1481" s="47" t="str">
        <f t="shared" si="118"/>
        <v>16.003.000013.SEI -PINI</v>
      </c>
      <c r="O1481" s="47"/>
      <c r="P1481" t="str">
        <f t="shared" si="124"/>
        <v>MDF-Man-1434/15</v>
      </c>
      <c r="R1481" s="178">
        <v>143.84441914999999</v>
      </c>
      <c r="T1481" s="62" t="s">
        <v>5935</v>
      </c>
    </row>
    <row r="1482" spans="1:20" ht="27" customHeight="1">
      <c r="A1482" s="207" t="s">
        <v>3504</v>
      </c>
      <c r="B1482" s="13" t="str">
        <f t="shared" si="121"/>
        <v>MDF-Man-1435/15</v>
      </c>
      <c r="C1482" s="12" t="str">
        <f t="shared" si="122"/>
        <v>16.003.000014.SEI -PINI</v>
      </c>
      <c r="D1482" s="17" t="s">
        <v>1309</v>
      </c>
      <c r="E1482" s="16" t="s">
        <v>1</v>
      </c>
      <c r="F1482" s="110">
        <v>24</v>
      </c>
      <c r="G1482" s="12"/>
      <c r="H1482" s="254"/>
      <c r="I1482" s="90">
        <f t="shared" si="123"/>
        <v>0</v>
      </c>
      <c r="J1482" s="90">
        <v>240.07</v>
      </c>
      <c r="K1482" s="227" t="e">
        <f>VLOOKUP(D1482,#REF!,2,FALSE)</f>
        <v>#REF!</v>
      </c>
      <c r="L1482" s="47"/>
      <c r="M1482" s="33" t="s">
        <v>8181</v>
      </c>
      <c r="N1482" s="47" t="str">
        <f t="shared" si="118"/>
        <v>16.003.000014.SEI -PINI</v>
      </c>
      <c r="O1482" s="47"/>
      <c r="P1482" t="str">
        <f t="shared" si="124"/>
        <v>MDF-Man-1435/15</v>
      </c>
      <c r="R1482" s="178">
        <v>190.77589219999999</v>
      </c>
      <c r="T1482" s="62" t="s">
        <v>5936</v>
      </c>
    </row>
    <row r="1483" spans="1:20" ht="27" customHeight="1">
      <c r="A1483" s="207" t="s">
        <v>3505</v>
      </c>
      <c r="B1483" s="13" t="str">
        <f t="shared" si="121"/>
        <v>MDF-Man-1436/15</v>
      </c>
      <c r="C1483" s="12" t="str">
        <f t="shared" si="122"/>
        <v>16.003.000015.SEI -PINI</v>
      </c>
      <c r="D1483" s="17" t="s">
        <v>1310</v>
      </c>
      <c r="E1483" s="16" t="s">
        <v>1</v>
      </c>
      <c r="F1483" s="110">
        <v>23</v>
      </c>
      <c r="G1483" s="12"/>
      <c r="H1483" s="254"/>
      <c r="I1483" s="90">
        <f t="shared" si="123"/>
        <v>0</v>
      </c>
      <c r="J1483" s="90">
        <v>236.66</v>
      </c>
      <c r="K1483" s="227" t="e">
        <f>VLOOKUP(D1483,#REF!,2,FALSE)</f>
        <v>#REF!</v>
      </c>
      <c r="L1483" s="47"/>
      <c r="M1483" s="33" t="s">
        <v>8182</v>
      </c>
      <c r="N1483" s="47" t="str">
        <f t="shared" si="118"/>
        <v>16.003.000015.SEI -PINI</v>
      </c>
      <c r="O1483" s="47"/>
      <c r="P1483" t="str">
        <f t="shared" si="124"/>
        <v>MDF-Man-1436/15</v>
      </c>
      <c r="R1483" s="178">
        <v>188.06325973999998</v>
      </c>
      <c r="T1483" s="62" t="s">
        <v>5937</v>
      </c>
    </row>
    <row r="1484" spans="1:20" ht="27" customHeight="1">
      <c r="A1484" s="207" t="s">
        <v>3506</v>
      </c>
      <c r="B1484" s="13" t="str">
        <f t="shared" si="121"/>
        <v>MDF-Man-1437/15</v>
      </c>
      <c r="C1484" s="12" t="str">
        <f t="shared" si="122"/>
        <v>16.003.000016.SEI -PINI</v>
      </c>
      <c r="D1484" s="17" t="s">
        <v>1311</v>
      </c>
      <c r="E1484" s="16" t="s">
        <v>1</v>
      </c>
      <c r="F1484" s="110">
        <v>26</v>
      </c>
      <c r="G1484" s="12"/>
      <c r="H1484" s="254"/>
      <c r="I1484" s="90">
        <f t="shared" si="123"/>
        <v>0</v>
      </c>
      <c r="J1484" s="90">
        <v>241.91</v>
      </c>
      <c r="K1484" s="227" t="e">
        <f>VLOOKUP(D1484,#REF!,2,FALSE)</f>
        <v>#REF!</v>
      </c>
      <c r="L1484" s="47"/>
      <c r="M1484" s="33" t="s">
        <v>8183</v>
      </c>
      <c r="N1484" s="47" t="str">
        <f t="shared" si="118"/>
        <v>16.003.000016.SEI -PINI</v>
      </c>
      <c r="O1484" s="47"/>
      <c r="P1484" t="str">
        <f t="shared" si="124"/>
        <v>MDF-Man-1437/15</v>
      </c>
      <c r="R1484" s="178">
        <v>192.23492995999999</v>
      </c>
      <c r="T1484" s="62" t="s">
        <v>5938</v>
      </c>
    </row>
    <row r="1485" spans="1:20" ht="27" customHeight="1">
      <c r="A1485" s="207" t="s">
        <v>3507</v>
      </c>
      <c r="B1485" s="13" t="str">
        <f t="shared" si="121"/>
        <v>MDF-Man-1438/15</v>
      </c>
      <c r="C1485" s="12" t="str">
        <f t="shared" si="122"/>
        <v>16.003.000062.SEI -PINI</v>
      </c>
      <c r="D1485" s="17" t="s">
        <v>1312</v>
      </c>
      <c r="E1485" s="16" t="s">
        <v>1</v>
      </c>
      <c r="F1485" s="110">
        <v>28</v>
      </c>
      <c r="G1485" s="12"/>
      <c r="H1485" s="254"/>
      <c r="I1485" s="90">
        <f t="shared" si="123"/>
        <v>0</v>
      </c>
      <c r="J1485" s="90">
        <v>17.079999999999998</v>
      </c>
      <c r="K1485" s="227" t="e">
        <f>VLOOKUP(D1485,#REF!,2,FALSE)</f>
        <v>#REF!</v>
      </c>
      <c r="L1485" s="47"/>
      <c r="M1485" s="33" t="s">
        <v>8184</v>
      </c>
      <c r="N1485" s="47" t="str">
        <f t="shared" si="118"/>
        <v>16.003.000062.SEI -PINI</v>
      </c>
      <c r="O1485" s="47"/>
      <c r="P1485" t="str">
        <f t="shared" si="124"/>
        <v>MDF-Man-1438/15</v>
      </c>
      <c r="R1485" s="178">
        <v>13.572772053049999</v>
      </c>
      <c r="T1485" s="62" t="s">
        <v>5939</v>
      </c>
    </row>
    <row r="1486" spans="1:20" ht="27" customHeight="1">
      <c r="A1486" s="207" t="s">
        <v>3508</v>
      </c>
      <c r="B1486" s="13" t="str">
        <f t="shared" si="121"/>
        <v>MDF-Man-1439/15</v>
      </c>
      <c r="C1486" s="12" t="str">
        <f t="shared" si="122"/>
        <v>16.003.000063.SEI -PINI</v>
      </c>
      <c r="D1486" s="17" t="s">
        <v>1313</v>
      </c>
      <c r="E1486" s="16" t="s">
        <v>1</v>
      </c>
      <c r="F1486" s="110">
        <v>30</v>
      </c>
      <c r="G1486" s="12"/>
      <c r="H1486" s="254"/>
      <c r="I1486" s="90">
        <f t="shared" si="123"/>
        <v>0</v>
      </c>
      <c r="J1486" s="90">
        <v>18.190000000000001</v>
      </c>
      <c r="K1486" s="227" t="e">
        <f>VLOOKUP(D1486,#REF!,2,FALSE)</f>
        <v>#REF!</v>
      </c>
      <c r="L1486" s="47"/>
      <c r="M1486" s="33" t="s">
        <v>8185</v>
      </c>
      <c r="N1486" s="47" t="str">
        <f t="shared" si="118"/>
        <v>16.003.000063.SEI -PINI</v>
      </c>
      <c r="O1486" s="47"/>
      <c r="P1486" t="str">
        <f t="shared" si="124"/>
        <v>MDF-Man-1439/15</v>
      </c>
      <c r="R1486" s="178">
        <v>14.453178791000001</v>
      </c>
      <c r="T1486" s="62" t="s">
        <v>5940</v>
      </c>
    </row>
    <row r="1487" spans="1:20" ht="27" customHeight="1">
      <c r="A1487" s="207" t="s">
        <v>3509</v>
      </c>
      <c r="B1487" s="13" t="str">
        <f t="shared" si="121"/>
        <v>MDF-Man-1440/15</v>
      </c>
      <c r="C1487" s="12" t="str">
        <f t="shared" si="122"/>
        <v>16.003.000064.SEI -PINI</v>
      </c>
      <c r="D1487" s="17" t="s">
        <v>1314</v>
      </c>
      <c r="E1487" s="16" t="s">
        <v>1</v>
      </c>
      <c r="F1487" s="110">
        <v>30</v>
      </c>
      <c r="G1487" s="12"/>
      <c r="H1487" s="254"/>
      <c r="I1487" s="90">
        <f t="shared" si="123"/>
        <v>0</v>
      </c>
      <c r="J1487" s="90">
        <v>18.07</v>
      </c>
      <c r="K1487" s="227" t="e">
        <f>VLOOKUP(D1487,#REF!,2,FALSE)</f>
        <v>#REF!</v>
      </c>
      <c r="L1487" s="47"/>
      <c r="M1487" s="33" t="s">
        <v>8186</v>
      </c>
      <c r="N1487" s="47" t="str">
        <f t="shared" si="118"/>
        <v>16.003.000064.SEI -PINI</v>
      </c>
      <c r="O1487" s="47"/>
      <c r="P1487" t="str">
        <f t="shared" si="124"/>
        <v>MDF-Man-1440/15</v>
      </c>
      <c r="R1487" s="178">
        <v>14.363178791000001</v>
      </c>
      <c r="T1487" s="62" t="s">
        <v>5941</v>
      </c>
    </row>
    <row r="1488" spans="1:20" ht="27" customHeight="1">
      <c r="A1488" s="207" t="s">
        <v>3510</v>
      </c>
      <c r="B1488" s="13" t="str">
        <f t="shared" si="121"/>
        <v>MDF-Man-1441/15</v>
      </c>
      <c r="C1488" s="12" t="str">
        <f t="shared" si="122"/>
        <v>16.003.000065.SEI -PINI</v>
      </c>
      <c r="D1488" s="17" t="s">
        <v>1315</v>
      </c>
      <c r="E1488" s="16" t="s">
        <v>1</v>
      </c>
      <c r="F1488" s="110">
        <v>30</v>
      </c>
      <c r="G1488" s="12"/>
      <c r="H1488" s="254"/>
      <c r="I1488" s="90">
        <f t="shared" si="123"/>
        <v>0</v>
      </c>
      <c r="J1488" s="90">
        <v>18.07</v>
      </c>
      <c r="K1488" s="227" t="e">
        <f>VLOOKUP(D1488,#REF!,2,FALSE)</f>
        <v>#REF!</v>
      </c>
      <c r="L1488" s="47"/>
      <c r="M1488" s="33" t="s">
        <v>8187</v>
      </c>
      <c r="N1488" s="47" t="str">
        <f t="shared" si="118"/>
        <v>16.003.000065.SEI -PINI</v>
      </c>
      <c r="O1488" s="47"/>
      <c r="P1488" t="str">
        <f t="shared" si="124"/>
        <v>MDF-Man-1441/15</v>
      </c>
      <c r="R1488" s="178">
        <v>14.363178791000001</v>
      </c>
      <c r="T1488" s="62" t="s">
        <v>5942</v>
      </c>
    </row>
    <row r="1489" spans="1:20" ht="27" customHeight="1">
      <c r="A1489" s="207" t="s">
        <v>3511</v>
      </c>
      <c r="B1489" s="13" t="str">
        <f t="shared" si="121"/>
        <v>MDF-Man-1442/15</v>
      </c>
      <c r="C1489" s="12" t="str">
        <f t="shared" si="122"/>
        <v>16.003.000066.SEI -PINI</v>
      </c>
      <c r="D1489" s="17" t="s">
        <v>1316</v>
      </c>
      <c r="E1489" s="16" t="s">
        <v>1</v>
      </c>
      <c r="F1489" s="110">
        <v>30</v>
      </c>
      <c r="G1489" s="12"/>
      <c r="H1489" s="254"/>
      <c r="I1489" s="90">
        <f t="shared" si="123"/>
        <v>0</v>
      </c>
      <c r="J1489" s="90">
        <v>17.95</v>
      </c>
      <c r="K1489" s="227" t="e">
        <f>VLOOKUP(D1489,#REF!,2,FALSE)</f>
        <v>#REF!</v>
      </c>
      <c r="L1489" s="47"/>
      <c r="M1489" s="33" t="s">
        <v>8188</v>
      </c>
      <c r="N1489" s="47" t="str">
        <f t="shared" si="118"/>
        <v>16.003.000066.SEI -PINI</v>
      </c>
      <c r="O1489" s="47"/>
      <c r="P1489" t="str">
        <f t="shared" si="124"/>
        <v>MDF-Man-1442/15</v>
      </c>
      <c r="R1489" s="178">
        <v>14.264714256849999</v>
      </c>
      <c r="T1489" s="62" t="s">
        <v>5943</v>
      </c>
    </row>
    <row r="1490" spans="1:20" ht="27" customHeight="1">
      <c r="A1490" s="207" t="s">
        <v>3512</v>
      </c>
      <c r="B1490" s="13" t="str">
        <f t="shared" si="121"/>
        <v>MDF-Man-1443/15</v>
      </c>
      <c r="C1490" s="12" t="str">
        <f t="shared" si="122"/>
        <v>16.003.000067.SEI -PINI</v>
      </c>
      <c r="D1490" s="17" t="s">
        <v>1317</v>
      </c>
      <c r="E1490" s="16" t="s">
        <v>1</v>
      </c>
      <c r="F1490" s="110">
        <v>25</v>
      </c>
      <c r="G1490" s="12"/>
      <c r="H1490" s="254"/>
      <c r="I1490" s="90">
        <f t="shared" si="123"/>
        <v>0</v>
      </c>
      <c r="J1490" s="90">
        <v>15.96</v>
      </c>
      <c r="K1490" s="227" t="e">
        <f>VLOOKUP(D1490,#REF!,2,FALSE)</f>
        <v>#REF!</v>
      </c>
      <c r="L1490" s="47"/>
      <c r="M1490" s="33" t="s">
        <v>8189</v>
      </c>
      <c r="N1490" s="47" t="str">
        <f t="shared" si="118"/>
        <v>16.003.000067.SEI -PINI</v>
      </c>
      <c r="O1490" s="47"/>
      <c r="P1490" t="str">
        <f t="shared" si="124"/>
        <v>MDF-Man-1443/15</v>
      </c>
      <c r="R1490" s="178">
        <v>12.683283874999999</v>
      </c>
      <c r="T1490" s="62" t="s">
        <v>5944</v>
      </c>
    </row>
    <row r="1491" spans="1:20" ht="27" customHeight="1">
      <c r="A1491" s="207" t="s">
        <v>3513</v>
      </c>
      <c r="B1491" s="13" t="str">
        <f t="shared" si="121"/>
        <v>MDF-Man-1444/15</v>
      </c>
      <c r="C1491" s="12" t="str">
        <f t="shared" si="122"/>
        <v>16.003.000068.SEI -PINI</v>
      </c>
      <c r="D1491" s="17" t="s">
        <v>1318</v>
      </c>
      <c r="E1491" s="16" t="s">
        <v>1</v>
      </c>
      <c r="F1491" s="110">
        <v>26</v>
      </c>
      <c r="G1491" s="12"/>
      <c r="H1491" s="254"/>
      <c r="I1491" s="90">
        <f t="shared" si="123"/>
        <v>0</v>
      </c>
      <c r="J1491" s="90">
        <v>17.16</v>
      </c>
      <c r="K1491" s="227" t="e">
        <f>VLOOKUP(D1491,#REF!,2,FALSE)</f>
        <v>#REF!</v>
      </c>
      <c r="L1491" s="47"/>
      <c r="M1491" s="33" t="s">
        <v>8190</v>
      </c>
      <c r="N1491" s="47" t="str">
        <f t="shared" ref="N1491:N1554" si="125">M1491&amp;" -PINI"</f>
        <v>16.003.000068.SEI -PINI</v>
      </c>
      <c r="O1491" s="47"/>
      <c r="P1491" t="str">
        <f t="shared" si="124"/>
        <v>MDF-Man-1444/15</v>
      </c>
      <c r="R1491" s="178">
        <v>13.639268112399998</v>
      </c>
      <c r="T1491" s="62" t="s">
        <v>5945</v>
      </c>
    </row>
    <row r="1492" spans="1:20" ht="27" customHeight="1">
      <c r="A1492" s="207" t="s">
        <v>3514</v>
      </c>
      <c r="B1492" s="13" t="str">
        <f t="shared" si="121"/>
        <v>MDF-Man-1445/15</v>
      </c>
      <c r="C1492" s="12" t="str">
        <f t="shared" si="122"/>
        <v>16.003.000069.SEI -PINI</v>
      </c>
      <c r="D1492" s="17" t="s">
        <v>1319</v>
      </c>
      <c r="E1492" s="16" t="s">
        <v>1</v>
      </c>
      <c r="F1492" s="110">
        <v>28</v>
      </c>
      <c r="G1492" s="12"/>
      <c r="H1492" s="254"/>
      <c r="I1492" s="90">
        <f t="shared" si="123"/>
        <v>0</v>
      </c>
      <c r="J1492" s="90">
        <v>33.840000000000003</v>
      </c>
      <c r="K1492" s="227" t="e">
        <f>VLOOKUP(D1492,#REF!,2,FALSE)</f>
        <v>#REF!</v>
      </c>
      <c r="L1492" s="47"/>
      <c r="M1492" s="33" t="s">
        <v>8191</v>
      </c>
      <c r="N1492" s="47" t="str">
        <f t="shared" si="125"/>
        <v>16.003.000069.SEI -PINI</v>
      </c>
      <c r="O1492" s="47"/>
      <c r="P1492" t="str">
        <f t="shared" si="124"/>
        <v>MDF-Man-1445/15</v>
      </c>
      <c r="R1492" s="178">
        <v>26.892541349999998</v>
      </c>
      <c r="T1492" s="62" t="s">
        <v>5946</v>
      </c>
    </row>
    <row r="1493" spans="1:20" ht="27" customHeight="1">
      <c r="A1493" s="207" t="s">
        <v>3515</v>
      </c>
      <c r="B1493" s="13" t="str">
        <f t="shared" si="121"/>
        <v>MDF-Man-1446/15</v>
      </c>
      <c r="C1493" s="12" t="str">
        <f t="shared" si="122"/>
        <v>16.003.000070.SEI -PINI</v>
      </c>
      <c r="D1493" s="17" t="s">
        <v>1320</v>
      </c>
      <c r="E1493" s="16" t="s">
        <v>1</v>
      </c>
      <c r="F1493" s="110">
        <v>28</v>
      </c>
      <c r="G1493" s="12"/>
      <c r="H1493" s="254"/>
      <c r="I1493" s="90">
        <f t="shared" si="123"/>
        <v>0</v>
      </c>
      <c r="J1493" s="90">
        <v>35.29</v>
      </c>
      <c r="K1493" s="227" t="e">
        <f>VLOOKUP(D1493,#REF!,2,FALSE)</f>
        <v>#REF!</v>
      </c>
      <c r="L1493" s="47"/>
      <c r="M1493" s="33" t="s">
        <v>8192</v>
      </c>
      <c r="N1493" s="47" t="str">
        <f t="shared" si="125"/>
        <v>16.003.000070.SEI -PINI</v>
      </c>
      <c r="O1493" s="47"/>
      <c r="P1493" t="str">
        <f t="shared" si="124"/>
        <v>MDF-Man-1446/15</v>
      </c>
      <c r="R1493" s="178">
        <v>28.042541349999997</v>
      </c>
      <c r="T1493" s="62" t="s">
        <v>5947</v>
      </c>
    </row>
    <row r="1494" spans="1:20" ht="27" customHeight="1">
      <c r="A1494" s="207" t="s">
        <v>3516</v>
      </c>
      <c r="B1494" s="13" t="str">
        <f t="shared" si="121"/>
        <v>MDF-Man-1447/15</v>
      </c>
      <c r="C1494" s="12" t="str">
        <f t="shared" si="122"/>
        <v>16.003.000071.SEI -PINI</v>
      </c>
      <c r="D1494" s="17" t="s">
        <v>1321</v>
      </c>
      <c r="E1494" s="16" t="s">
        <v>1</v>
      </c>
      <c r="F1494" s="110">
        <v>30</v>
      </c>
      <c r="G1494" s="12"/>
      <c r="H1494" s="254"/>
      <c r="I1494" s="90">
        <f t="shared" si="123"/>
        <v>0</v>
      </c>
      <c r="J1494" s="90">
        <v>61.21</v>
      </c>
      <c r="K1494" s="227" t="e">
        <f>VLOOKUP(D1494,#REF!,2,FALSE)</f>
        <v>#REF!</v>
      </c>
      <c r="L1494" s="47"/>
      <c r="M1494" s="33" t="s">
        <v>8193</v>
      </c>
      <c r="N1494" s="47" t="str">
        <f t="shared" si="125"/>
        <v>16.003.000071.SEI -PINI</v>
      </c>
      <c r="O1494" s="47"/>
      <c r="P1494" t="str">
        <f t="shared" si="124"/>
        <v>MDF-Man-1447/15</v>
      </c>
      <c r="R1494" s="178">
        <v>48.645087924999999</v>
      </c>
      <c r="T1494" s="62" t="s">
        <v>5948</v>
      </c>
    </row>
    <row r="1495" spans="1:20" ht="27" customHeight="1">
      <c r="A1495" s="207" t="s">
        <v>3517</v>
      </c>
      <c r="B1495" s="13" t="str">
        <f t="shared" si="121"/>
        <v>MDF-Man-1448/15</v>
      </c>
      <c r="C1495" s="12" t="str">
        <f t="shared" si="122"/>
        <v>16.003.000072.SEI -PINI</v>
      </c>
      <c r="D1495" s="17" t="s">
        <v>1322</v>
      </c>
      <c r="E1495" s="16" t="s">
        <v>1</v>
      </c>
      <c r="F1495" s="110">
        <v>25</v>
      </c>
      <c r="G1495" s="12"/>
      <c r="H1495" s="254"/>
      <c r="I1495" s="90">
        <f t="shared" si="123"/>
        <v>0</v>
      </c>
      <c r="J1495" s="90">
        <v>60.78</v>
      </c>
      <c r="K1495" s="227" t="e">
        <f>VLOOKUP(D1495,#REF!,2,FALSE)</f>
        <v>#REF!</v>
      </c>
      <c r="L1495" s="47"/>
      <c r="M1495" s="33" t="s">
        <v>8194</v>
      </c>
      <c r="N1495" s="47" t="str">
        <f t="shared" si="125"/>
        <v>16.003.000072.SEI -PINI</v>
      </c>
      <c r="O1495" s="47"/>
      <c r="P1495" t="str">
        <f t="shared" si="124"/>
        <v>MDF-Man-1448/15</v>
      </c>
      <c r="R1495" s="178">
        <v>48.30074604</v>
      </c>
      <c r="T1495" s="62" t="s">
        <v>5949</v>
      </c>
    </row>
    <row r="1496" spans="1:20" ht="27" customHeight="1">
      <c r="A1496" s="207" t="s">
        <v>3518</v>
      </c>
      <c r="B1496" s="13" t="str">
        <f t="shared" si="121"/>
        <v>MDF-Man-1449/15</v>
      </c>
      <c r="C1496" s="12" t="str">
        <f t="shared" si="122"/>
        <v>16.003.000073.SEI -PINI</v>
      </c>
      <c r="D1496" s="17" t="s">
        <v>1323</v>
      </c>
      <c r="E1496" s="16" t="s">
        <v>1</v>
      </c>
      <c r="F1496" s="110">
        <v>28</v>
      </c>
      <c r="G1496" s="12"/>
      <c r="H1496" s="254"/>
      <c r="I1496" s="90">
        <f t="shared" si="123"/>
        <v>0</v>
      </c>
      <c r="J1496" s="90">
        <v>36.35</v>
      </c>
      <c r="K1496" s="227" t="e">
        <f>VLOOKUP(D1496,#REF!,2,FALSE)</f>
        <v>#REF!</v>
      </c>
      <c r="L1496" s="47"/>
      <c r="M1496" s="33" t="s">
        <v>8195</v>
      </c>
      <c r="N1496" s="47" t="str">
        <f t="shared" si="125"/>
        <v>16.003.000073.SEI -PINI</v>
      </c>
      <c r="O1496" s="47"/>
      <c r="P1496" t="str">
        <f t="shared" si="124"/>
        <v>MDF-Man-1449/15</v>
      </c>
      <c r="R1496" s="178">
        <v>28.885304124999998</v>
      </c>
      <c r="T1496" s="62" t="s">
        <v>5950</v>
      </c>
    </row>
    <row r="1497" spans="1:20" ht="27" customHeight="1">
      <c r="A1497" s="207" t="s">
        <v>3519</v>
      </c>
      <c r="B1497" s="13" t="str">
        <f t="shared" si="121"/>
        <v>MDF-Man-1450/15</v>
      </c>
      <c r="C1497" s="12" t="str">
        <f t="shared" si="122"/>
        <v>16.003.000074.SEI -PINI</v>
      </c>
      <c r="D1497" s="17" t="s">
        <v>1324</v>
      </c>
      <c r="E1497" s="16" t="s">
        <v>1</v>
      </c>
      <c r="F1497" s="110">
        <v>199</v>
      </c>
      <c r="G1497" s="12"/>
      <c r="H1497" s="254"/>
      <c r="I1497" s="90">
        <f t="shared" si="123"/>
        <v>0</v>
      </c>
      <c r="J1497" s="90">
        <v>34.119999999999997</v>
      </c>
      <c r="K1497" s="227" t="e">
        <f>VLOOKUP(D1497,#REF!,2,FALSE)</f>
        <v>#REF!</v>
      </c>
      <c r="L1497" s="47"/>
      <c r="M1497" s="33" t="s">
        <v>8196</v>
      </c>
      <c r="N1497" s="47" t="str">
        <f t="shared" si="125"/>
        <v>16.003.000074.SEI -PINI</v>
      </c>
      <c r="O1497" s="47"/>
      <c r="P1497" t="str">
        <f t="shared" si="124"/>
        <v>MDF-Man-1450/15</v>
      </c>
      <c r="R1497" s="178">
        <v>27.113873141599999</v>
      </c>
      <c r="T1497" s="62" t="s">
        <v>5951</v>
      </c>
    </row>
    <row r="1498" spans="1:20" ht="27" customHeight="1">
      <c r="A1498" s="207" t="s">
        <v>3520</v>
      </c>
      <c r="B1498" s="13" t="str">
        <f t="shared" si="121"/>
        <v>MDF-Man-1451/15</v>
      </c>
      <c r="C1498" s="12" t="str">
        <f t="shared" si="122"/>
        <v>16.003.000075.SEI -PINI</v>
      </c>
      <c r="D1498" s="17" t="s">
        <v>1325</v>
      </c>
      <c r="E1498" s="16" t="s">
        <v>1</v>
      </c>
      <c r="F1498" s="110">
        <v>188</v>
      </c>
      <c r="G1498" s="12"/>
      <c r="H1498" s="254"/>
      <c r="I1498" s="90">
        <f t="shared" si="123"/>
        <v>0</v>
      </c>
      <c r="J1498" s="90">
        <v>36.06</v>
      </c>
      <c r="K1498" s="227" t="e">
        <f>VLOOKUP(D1498,#REF!,2,FALSE)</f>
        <v>#REF!</v>
      </c>
      <c r="L1498" s="47"/>
      <c r="M1498" s="33" t="s">
        <v>8197</v>
      </c>
      <c r="N1498" s="47" t="str">
        <f t="shared" si="125"/>
        <v>16.003.000075.SEI -PINI</v>
      </c>
      <c r="O1498" s="47"/>
      <c r="P1498" t="str">
        <f t="shared" si="124"/>
        <v>MDF-Man-1451/15</v>
      </c>
      <c r="R1498" s="178">
        <v>28.652915193999998</v>
      </c>
      <c r="T1498" s="62" t="s">
        <v>5952</v>
      </c>
    </row>
    <row r="1499" spans="1:20" ht="27" customHeight="1">
      <c r="A1499" s="207" t="s">
        <v>3521</v>
      </c>
      <c r="B1499" s="13" t="str">
        <f t="shared" si="121"/>
        <v>MDF-Man-1452/15</v>
      </c>
      <c r="C1499" s="12" t="str">
        <f t="shared" si="122"/>
        <v>16.004.000001.SEI -PINI</v>
      </c>
      <c r="D1499" s="17" t="s">
        <v>1326</v>
      </c>
      <c r="E1499" s="16" t="s">
        <v>16</v>
      </c>
      <c r="F1499" s="110">
        <v>55</v>
      </c>
      <c r="G1499" s="12"/>
      <c r="H1499" s="254"/>
      <c r="I1499" s="90">
        <f t="shared" si="123"/>
        <v>0</v>
      </c>
      <c r="J1499" s="90">
        <v>21.95</v>
      </c>
      <c r="K1499" s="227" t="e">
        <f>VLOOKUP(D1499,#REF!,2,FALSE)</f>
        <v>#REF!</v>
      </c>
      <c r="L1499" s="47"/>
      <c r="M1499" s="33" t="s">
        <v>8198</v>
      </c>
      <c r="N1499" s="47" t="str">
        <f t="shared" si="125"/>
        <v>16.004.000001.SEI -PINI</v>
      </c>
      <c r="O1499" s="47"/>
      <c r="P1499" t="str">
        <f t="shared" si="124"/>
        <v>MDF-Man-1452/15</v>
      </c>
      <c r="R1499" s="178">
        <v>17.441962012800001</v>
      </c>
      <c r="T1499" s="62" t="s">
        <v>5953</v>
      </c>
    </row>
    <row r="1500" spans="1:20" ht="27" customHeight="1">
      <c r="A1500" s="207" t="s">
        <v>3522</v>
      </c>
      <c r="B1500" s="13" t="str">
        <f t="shared" si="121"/>
        <v>MDF-Man-1453/15</v>
      </c>
      <c r="C1500" s="12" t="str">
        <f t="shared" si="122"/>
        <v>16.004.000002.SEI -PINI</v>
      </c>
      <c r="D1500" s="17" t="s">
        <v>1327</v>
      </c>
      <c r="E1500" s="16" t="s">
        <v>16</v>
      </c>
      <c r="F1500" s="110">
        <v>53</v>
      </c>
      <c r="G1500" s="12"/>
      <c r="H1500" s="254"/>
      <c r="I1500" s="90">
        <f t="shared" si="123"/>
        <v>0</v>
      </c>
      <c r="J1500" s="90">
        <v>28.21</v>
      </c>
      <c r="K1500" s="227" t="e">
        <f>VLOOKUP(D1500,#REF!,2,FALSE)</f>
        <v>#REF!</v>
      </c>
      <c r="L1500" s="47"/>
      <c r="M1500" s="33" t="s">
        <v>8199</v>
      </c>
      <c r="N1500" s="47" t="str">
        <f t="shared" si="125"/>
        <v>16.004.000002.SEI -PINI</v>
      </c>
      <c r="O1500" s="47"/>
      <c r="P1500" t="str">
        <f t="shared" si="124"/>
        <v>MDF-Man-1453/15</v>
      </c>
      <c r="R1500" s="178">
        <v>22.415719280000001</v>
      </c>
      <c r="T1500" s="62" t="s">
        <v>5954</v>
      </c>
    </row>
    <row r="1501" spans="1:20" ht="27" customHeight="1">
      <c r="A1501" s="207" t="s">
        <v>3523</v>
      </c>
      <c r="B1501" s="13" t="str">
        <f t="shared" si="121"/>
        <v>MDF-Man-1454/15</v>
      </c>
      <c r="C1501" s="12" t="str">
        <f t="shared" si="122"/>
        <v>16.004.000003.SEI -PINI</v>
      </c>
      <c r="D1501" s="17" t="s">
        <v>1328</v>
      </c>
      <c r="E1501" s="16" t="s">
        <v>16</v>
      </c>
      <c r="F1501" s="110">
        <v>55</v>
      </c>
      <c r="G1501" s="12"/>
      <c r="H1501" s="254"/>
      <c r="I1501" s="90">
        <f t="shared" si="123"/>
        <v>0</v>
      </c>
      <c r="J1501" s="90">
        <v>33.64</v>
      </c>
      <c r="K1501" s="227" t="e">
        <f>VLOOKUP(D1501,#REF!,2,FALSE)</f>
        <v>#REF!</v>
      </c>
      <c r="L1501" s="47"/>
      <c r="M1501" s="33" t="s">
        <v>8200</v>
      </c>
      <c r="N1501" s="47" t="str">
        <f t="shared" si="125"/>
        <v>16.004.000003.SEI -PINI</v>
      </c>
      <c r="O1501" s="47"/>
      <c r="P1501" t="str">
        <f t="shared" si="124"/>
        <v>MDF-Man-1454/15</v>
      </c>
      <c r="R1501" s="178">
        <v>26.735946495999997</v>
      </c>
      <c r="T1501" s="62" t="s">
        <v>5955</v>
      </c>
    </row>
    <row r="1502" spans="1:20" ht="27" customHeight="1">
      <c r="A1502" s="207" t="s">
        <v>3524</v>
      </c>
      <c r="B1502" s="13" t="str">
        <f t="shared" si="121"/>
        <v>MDF-Man-1455/15</v>
      </c>
      <c r="C1502" s="12" t="str">
        <f t="shared" si="122"/>
        <v>16.004.000004.SEI -PINI</v>
      </c>
      <c r="D1502" s="17" t="s">
        <v>1329</v>
      </c>
      <c r="E1502" s="16" t="s">
        <v>16</v>
      </c>
      <c r="F1502" s="110">
        <v>55</v>
      </c>
      <c r="G1502" s="12"/>
      <c r="H1502" s="254"/>
      <c r="I1502" s="90">
        <f t="shared" si="123"/>
        <v>0</v>
      </c>
      <c r="J1502" s="90">
        <v>44.68</v>
      </c>
      <c r="K1502" s="227" t="e">
        <f>VLOOKUP(D1502,#REF!,2,FALSE)</f>
        <v>#REF!</v>
      </c>
      <c r="L1502" s="47"/>
      <c r="M1502" s="33" t="s">
        <v>8201</v>
      </c>
      <c r="N1502" s="47" t="str">
        <f t="shared" si="125"/>
        <v>16.004.000004.SEI -PINI</v>
      </c>
      <c r="O1502" s="47"/>
      <c r="P1502" t="str">
        <f t="shared" si="124"/>
        <v>MDF-Man-1455/15</v>
      </c>
      <c r="R1502" s="178">
        <v>35.5016356828</v>
      </c>
      <c r="T1502" s="62" t="s">
        <v>5956</v>
      </c>
    </row>
    <row r="1503" spans="1:20" ht="27" customHeight="1">
      <c r="A1503" s="207" t="s">
        <v>3525</v>
      </c>
      <c r="B1503" s="13" t="str">
        <f t="shared" si="121"/>
        <v>MDF-Man-1456/15</v>
      </c>
      <c r="C1503" s="12" t="str">
        <f t="shared" si="122"/>
        <v>16.004.000005.SEI -PINI</v>
      </c>
      <c r="D1503" s="17" t="s">
        <v>1330</v>
      </c>
      <c r="E1503" s="16" t="s">
        <v>16</v>
      </c>
      <c r="F1503" s="110">
        <v>55</v>
      </c>
      <c r="G1503" s="12"/>
      <c r="H1503" s="254"/>
      <c r="I1503" s="90">
        <f t="shared" si="123"/>
        <v>0</v>
      </c>
      <c r="J1503" s="90">
        <v>57.65</v>
      </c>
      <c r="K1503" s="227" t="e">
        <f>VLOOKUP(D1503,#REF!,2,FALSE)</f>
        <v>#REF!</v>
      </c>
      <c r="L1503" s="47"/>
      <c r="M1503" s="33" t="s">
        <v>8202</v>
      </c>
      <c r="N1503" s="47" t="str">
        <f t="shared" si="125"/>
        <v>16.004.000005.SEI -PINI</v>
      </c>
      <c r="O1503" s="47"/>
      <c r="P1503" t="str">
        <f t="shared" si="124"/>
        <v>MDF-Man-1456/15</v>
      </c>
      <c r="R1503" s="178">
        <v>45.812625343999997</v>
      </c>
      <c r="T1503" s="62" t="s">
        <v>5957</v>
      </c>
    </row>
    <row r="1504" spans="1:20" ht="27" customHeight="1">
      <c r="A1504" s="207" t="s">
        <v>3526</v>
      </c>
      <c r="B1504" s="13" t="str">
        <f t="shared" si="121"/>
        <v>MDF-Man-1457/15</v>
      </c>
      <c r="C1504" s="12" t="str">
        <f t="shared" si="122"/>
        <v>16.004.000006.SEI -PINI</v>
      </c>
      <c r="D1504" s="17" t="s">
        <v>1331</v>
      </c>
      <c r="E1504" s="16" t="s">
        <v>16</v>
      </c>
      <c r="F1504" s="110">
        <v>55</v>
      </c>
      <c r="G1504" s="12"/>
      <c r="H1504" s="254"/>
      <c r="I1504" s="90">
        <f t="shared" si="123"/>
        <v>0</v>
      </c>
      <c r="J1504" s="90">
        <v>82.27</v>
      </c>
      <c r="K1504" s="227" t="e">
        <f>VLOOKUP(D1504,#REF!,2,FALSE)</f>
        <v>#REF!</v>
      </c>
      <c r="L1504" s="47"/>
      <c r="M1504" s="33" t="s">
        <v>8203</v>
      </c>
      <c r="N1504" s="47" t="str">
        <f t="shared" si="125"/>
        <v>16.004.000006.SEI -PINI</v>
      </c>
      <c r="O1504" s="47"/>
      <c r="P1504" t="str">
        <f t="shared" si="124"/>
        <v>MDF-Man-1457/15</v>
      </c>
      <c r="R1504" s="178">
        <v>65.377934111499997</v>
      </c>
      <c r="T1504" s="62" t="s">
        <v>5958</v>
      </c>
    </row>
    <row r="1505" spans="1:20" ht="27" customHeight="1">
      <c r="A1505" s="207" t="s">
        <v>3527</v>
      </c>
      <c r="B1505" s="13" t="str">
        <f t="shared" si="121"/>
        <v>MDF-Man-1458/15</v>
      </c>
      <c r="C1505" s="12" t="str">
        <f t="shared" si="122"/>
        <v>16.004.000007.SEI -PINI</v>
      </c>
      <c r="D1505" s="17" t="s">
        <v>1332</v>
      </c>
      <c r="E1505" s="16" t="s">
        <v>16</v>
      </c>
      <c r="F1505" s="110">
        <v>45</v>
      </c>
      <c r="G1505" s="12"/>
      <c r="H1505" s="254"/>
      <c r="I1505" s="90">
        <f t="shared" si="123"/>
        <v>0</v>
      </c>
      <c r="J1505" s="90">
        <v>100.78</v>
      </c>
      <c r="K1505" s="227" t="e">
        <f>VLOOKUP(D1505,#REF!,2,FALSE)</f>
        <v>#REF!</v>
      </c>
      <c r="L1505" s="47"/>
      <c r="M1505" s="33" t="s">
        <v>8204</v>
      </c>
      <c r="N1505" s="47" t="str">
        <f t="shared" si="125"/>
        <v>16.004.000007.SEI -PINI</v>
      </c>
      <c r="O1505" s="47"/>
      <c r="P1505" t="str">
        <f t="shared" si="124"/>
        <v>MDF-Man-1458/15</v>
      </c>
      <c r="R1505" s="178">
        <v>80.084295570799995</v>
      </c>
      <c r="T1505" s="62" t="s">
        <v>5959</v>
      </c>
    </row>
    <row r="1506" spans="1:20" ht="27" customHeight="1">
      <c r="A1506" s="207" t="s">
        <v>3528</v>
      </c>
      <c r="B1506" s="13" t="str">
        <f t="shared" si="121"/>
        <v>MDF-Man-1459/15</v>
      </c>
      <c r="C1506" s="12" t="str">
        <f t="shared" si="122"/>
        <v>16.004.000008.SEI -PINI</v>
      </c>
      <c r="D1506" s="17" t="s">
        <v>1333</v>
      </c>
      <c r="E1506" s="16" t="s">
        <v>16</v>
      </c>
      <c r="F1506" s="110">
        <v>53</v>
      </c>
      <c r="G1506" s="12"/>
      <c r="H1506" s="254"/>
      <c r="I1506" s="90">
        <f t="shared" si="123"/>
        <v>0</v>
      </c>
      <c r="J1506" s="90">
        <v>21.97</v>
      </c>
      <c r="K1506" s="227" t="e">
        <f>VLOOKUP(D1506,#REF!,2,FALSE)</f>
        <v>#REF!</v>
      </c>
      <c r="L1506" s="47"/>
      <c r="M1506" s="33" t="s">
        <v>8205</v>
      </c>
      <c r="N1506" s="47" t="str">
        <f t="shared" si="125"/>
        <v>16.004.000008.SEI -PINI</v>
      </c>
      <c r="O1506" s="47"/>
      <c r="P1506" t="str">
        <f t="shared" si="124"/>
        <v>MDF-Man-1459/15</v>
      </c>
      <c r="R1506" s="178">
        <v>17.461962012800001</v>
      </c>
      <c r="T1506" s="62" t="s">
        <v>5960</v>
      </c>
    </row>
    <row r="1507" spans="1:20" ht="27" customHeight="1">
      <c r="A1507" s="207" t="s">
        <v>3529</v>
      </c>
      <c r="B1507" s="13" t="str">
        <f t="shared" si="121"/>
        <v>MDF-Man-1460/15</v>
      </c>
      <c r="C1507" s="12" t="str">
        <f t="shared" si="122"/>
        <v>16.004.000009.SEI -PINI</v>
      </c>
      <c r="D1507" s="17" t="s">
        <v>1334</v>
      </c>
      <c r="E1507" s="16" t="s">
        <v>16</v>
      </c>
      <c r="F1507" s="110">
        <v>53</v>
      </c>
      <c r="G1507" s="12"/>
      <c r="H1507" s="254"/>
      <c r="I1507" s="90">
        <f t="shared" si="123"/>
        <v>0</v>
      </c>
      <c r="J1507" s="90">
        <v>28.98</v>
      </c>
      <c r="K1507" s="227" t="e">
        <f>VLOOKUP(D1507,#REF!,2,FALSE)</f>
        <v>#REF!</v>
      </c>
      <c r="L1507" s="47"/>
      <c r="M1507" s="33" t="s">
        <v>8206</v>
      </c>
      <c r="N1507" s="47" t="str">
        <f t="shared" si="125"/>
        <v>16.004.000009.SEI -PINI</v>
      </c>
      <c r="O1507" s="47"/>
      <c r="P1507" t="str">
        <f t="shared" si="124"/>
        <v>MDF-Man-1460/15</v>
      </c>
      <c r="R1507" s="178">
        <v>23.026427359999996</v>
      </c>
      <c r="T1507" s="62" t="s">
        <v>5961</v>
      </c>
    </row>
    <row r="1508" spans="1:20" ht="27" customHeight="1">
      <c r="A1508" s="207" t="s">
        <v>3530</v>
      </c>
      <c r="B1508" s="13" t="str">
        <f t="shared" si="121"/>
        <v>MDF-Man-1461/15</v>
      </c>
      <c r="C1508" s="12" t="str">
        <f t="shared" si="122"/>
        <v>16.004.000010.SEI -PINI</v>
      </c>
      <c r="D1508" s="17" t="s">
        <v>1335</v>
      </c>
      <c r="E1508" s="16" t="s">
        <v>16</v>
      </c>
      <c r="F1508" s="110">
        <v>55</v>
      </c>
      <c r="G1508" s="12"/>
      <c r="H1508" s="254"/>
      <c r="I1508" s="90">
        <f t="shared" si="123"/>
        <v>0</v>
      </c>
      <c r="J1508" s="90">
        <v>34.729999999999997</v>
      </c>
      <c r="K1508" s="227" t="e">
        <f>VLOOKUP(D1508,#REF!,2,FALSE)</f>
        <v>#REF!</v>
      </c>
      <c r="L1508" s="47"/>
      <c r="M1508" s="33" t="s">
        <v>8207</v>
      </c>
      <c r="N1508" s="47" t="str">
        <f t="shared" si="125"/>
        <v>16.004.000010.SEI -PINI</v>
      </c>
      <c r="O1508" s="47"/>
      <c r="P1508" t="str">
        <f t="shared" si="124"/>
        <v>MDF-Man-1461/15</v>
      </c>
      <c r="R1508" s="178">
        <v>27.602346239999996</v>
      </c>
      <c r="T1508" s="62" t="s">
        <v>5962</v>
      </c>
    </row>
    <row r="1509" spans="1:20" ht="27" customHeight="1">
      <c r="A1509" s="207" t="s">
        <v>3531</v>
      </c>
      <c r="B1509" s="13" t="str">
        <f t="shared" si="121"/>
        <v>MDF-Man-1462/15</v>
      </c>
      <c r="C1509" s="12" t="str">
        <f t="shared" si="122"/>
        <v>16.004.000011.SEI -PINI</v>
      </c>
      <c r="D1509" s="17" t="s">
        <v>1336</v>
      </c>
      <c r="E1509" s="16" t="s">
        <v>1</v>
      </c>
      <c r="F1509" s="110">
        <v>55</v>
      </c>
      <c r="G1509" s="12"/>
      <c r="H1509" s="254"/>
      <c r="I1509" s="90">
        <f t="shared" si="123"/>
        <v>0</v>
      </c>
      <c r="J1509" s="90">
        <v>40.130000000000003</v>
      </c>
      <c r="K1509" s="227" t="e">
        <f>VLOOKUP(D1509,#REF!,2,FALSE)</f>
        <v>#REF!</v>
      </c>
      <c r="L1509" s="47"/>
      <c r="M1509" s="33" t="s">
        <v>8208</v>
      </c>
      <c r="N1509" s="47" t="str">
        <f t="shared" si="125"/>
        <v>16.004.000011.SEI -PINI</v>
      </c>
      <c r="O1509" s="47"/>
      <c r="P1509" t="str">
        <f t="shared" si="124"/>
        <v>MDF-Man-1462/15</v>
      </c>
      <c r="R1509" s="178">
        <v>31.888999999999996</v>
      </c>
      <c r="T1509" s="62" t="s">
        <v>5963</v>
      </c>
    </row>
    <row r="1510" spans="1:20" ht="27" customHeight="1">
      <c r="A1510" s="207" t="s">
        <v>3532</v>
      </c>
      <c r="B1510" s="13" t="str">
        <f t="shared" si="121"/>
        <v>MDF-Man-1463/15</v>
      </c>
      <c r="C1510" s="12" t="str">
        <f t="shared" si="122"/>
        <v>16.004.000012.SEI -PINI</v>
      </c>
      <c r="D1510" s="17" t="s">
        <v>1337</v>
      </c>
      <c r="E1510" s="16" t="s">
        <v>16</v>
      </c>
      <c r="F1510" s="110">
        <v>55</v>
      </c>
      <c r="G1510" s="12"/>
      <c r="H1510" s="254"/>
      <c r="I1510" s="90">
        <f t="shared" si="123"/>
        <v>0</v>
      </c>
      <c r="J1510" s="90">
        <v>57.92</v>
      </c>
      <c r="K1510" s="227" t="e">
        <f>VLOOKUP(D1510,#REF!,2,FALSE)</f>
        <v>#REF!</v>
      </c>
      <c r="L1510" s="47"/>
      <c r="M1510" s="33" t="s">
        <v>8209</v>
      </c>
      <c r="N1510" s="47" t="str">
        <f t="shared" si="125"/>
        <v>16.004.000012.SEI -PINI</v>
      </c>
      <c r="O1510" s="47"/>
      <c r="P1510" t="str">
        <f t="shared" si="124"/>
        <v>MDF-Man-1463/15</v>
      </c>
      <c r="R1510" s="178">
        <v>46.030112389999999</v>
      </c>
      <c r="T1510" s="62" t="s">
        <v>5964</v>
      </c>
    </row>
    <row r="1511" spans="1:20" ht="27" customHeight="1">
      <c r="A1511" s="207" t="s">
        <v>3533</v>
      </c>
      <c r="B1511" s="13" t="str">
        <f t="shared" ref="B1511:B1574" si="126">P1511</f>
        <v>MDF-Man-1464/15</v>
      </c>
      <c r="C1511" s="12" t="str">
        <f t="shared" ref="C1511:C1574" si="127">N1511</f>
        <v>16.004.000013.SEI -PINI</v>
      </c>
      <c r="D1511" s="17" t="s">
        <v>1338</v>
      </c>
      <c r="E1511" s="16" t="s">
        <v>16</v>
      </c>
      <c r="F1511" s="110">
        <v>55</v>
      </c>
      <c r="G1511" s="12"/>
      <c r="H1511" s="254"/>
      <c r="I1511" s="90">
        <f t="shared" si="123"/>
        <v>0</v>
      </c>
      <c r="J1511" s="90">
        <v>81.5</v>
      </c>
      <c r="K1511" s="227" t="e">
        <f>VLOOKUP(D1511,#REF!,2,FALSE)</f>
        <v>#REF!</v>
      </c>
      <c r="L1511" s="47"/>
      <c r="M1511" s="33" t="s">
        <v>8210</v>
      </c>
      <c r="N1511" s="47" t="str">
        <f t="shared" si="125"/>
        <v>16.004.000013.SEI -PINI</v>
      </c>
      <c r="O1511" s="47"/>
      <c r="P1511" t="str">
        <f t="shared" si="124"/>
        <v>MDF-Man-1464/15</v>
      </c>
      <c r="R1511" s="178">
        <v>64.767934111499997</v>
      </c>
      <c r="T1511" s="62" t="s">
        <v>5965</v>
      </c>
    </row>
    <row r="1512" spans="1:20" ht="27" customHeight="1">
      <c r="A1512" s="207" t="s">
        <v>3534</v>
      </c>
      <c r="B1512" s="13" t="str">
        <f t="shared" si="126"/>
        <v>MDF-Man-1465/15</v>
      </c>
      <c r="C1512" s="12" t="str">
        <f t="shared" si="127"/>
        <v>16.004.000014.SEI -PINI</v>
      </c>
      <c r="D1512" s="17" t="s">
        <v>1339</v>
      </c>
      <c r="E1512" s="16" t="s">
        <v>16</v>
      </c>
      <c r="F1512" s="110">
        <v>19</v>
      </c>
      <c r="G1512" s="12"/>
      <c r="H1512" s="254"/>
      <c r="I1512" s="90">
        <f t="shared" si="123"/>
        <v>0</v>
      </c>
      <c r="J1512" s="90">
        <v>105.14</v>
      </c>
      <c r="K1512" s="227" t="e">
        <f>VLOOKUP(D1512,#REF!,2,FALSE)</f>
        <v>#REF!</v>
      </c>
      <c r="L1512" s="47"/>
      <c r="M1512" s="33" t="s">
        <v>8211</v>
      </c>
      <c r="N1512" s="47" t="str">
        <f t="shared" si="125"/>
        <v>16.004.000014.SEI -PINI</v>
      </c>
      <c r="O1512" s="47"/>
      <c r="P1512" t="str">
        <f t="shared" si="124"/>
        <v>MDF-Man-1465/15</v>
      </c>
      <c r="R1512" s="178">
        <v>83.554507991999998</v>
      </c>
      <c r="T1512" s="62" t="s">
        <v>5966</v>
      </c>
    </row>
    <row r="1513" spans="1:20" ht="27" customHeight="1">
      <c r="A1513" s="207" t="s">
        <v>3535</v>
      </c>
      <c r="B1513" s="13" t="str">
        <f t="shared" si="126"/>
        <v>MDF-Man-1466/15</v>
      </c>
      <c r="C1513" s="12" t="str">
        <f t="shared" si="127"/>
        <v>16.004.000015.SEI -PINI</v>
      </c>
      <c r="D1513" s="17" t="s">
        <v>1340</v>
      </c>
      <c r="E1513" s="16" t="s">
        <v>1</v>
      </c>
      <c r="F1513" s="110">
        <v>60</v>
      </c>
      <c r="G1513" s="12"/>
      <c r="H1513" s="254"/>
      <c r="I1513" s="90">
        <f t="shared" si="123"/>
        <v>0</v>
      </c>
      <c r="J1513" s="90">
        <v>1.22</v>
      </c>
      <c r="K1513" s="227" t="e">
        <f>VLOOKUP(D1513,#REF!,2,FALSE)</f>
        <v>#REF!</v>
      </c>
      <c r="L1513" s="47"/>
      <c r="M1513" s="33" t="s">
        <v>8212</v>
      </c>
      <c r="N1513" s="47" t="str">
        <f t="shared" si="125"/>
        <v>16.004.000015.SEI -PINI</v>
      </c>
      <c r="O1513" s="47"/>
      <c r="P1513" t="str">
        <f t="shared" si="124"/>
        <v>MDF-Man-1466/15</v>
      </c>
      <c r="R1513" s="178">
        <v>0.96585099299999988</v>
      </c>
      <c r="T1513" s="62" t="s">
        <v>5967</v>
      </c>
    </row>
    <row r="1514" spans="1:20" ht="27" customHeight="1">
      <c r="A1514" s="207" t="s">
        <v>3536</v>
      </c>
      <c r="B1514" s="13" t="str">
        <f t="shared" si="126"/>
        <v>MDF-Man-1467/15</v>
      </c>
      <c r="C1514" s="12" t="str">
        <f t="shared" si="127"/>
        <v>16.004.000016.SEI -PINI</v>
      </c>
      <c r="D1514" s="17" t="s">
        <v>1341</v>
      </c>
      <c r="E1514" s="16" t="s">
        <v>1</v>
      </c>
      <c r="F1514" s="110">
        <v>61</v>
      </c>
      <c r="G1514" s="12"/>
      <c r="H1514" s="254"/>
      <c r="I1514" s="90">
        <f t="shared" si="123"/>
        <v>0</v>
      </c>
      <c r="J1514" s="90">
        <v>1.31</v>
      </c>
      <c r="K1514" s="227" t="e">
        <f>VLOOKUP(D1514,#REF!,2,FALSE)</f>
        <v>#REF!</v>
      </c>
      <c r="L1514" s="47"/>
      <c r="M1514" s="33" t="s">
        <v>8213</v>
      </c>
      <c r="N1514" s="47" t="str">
        <f t="shared" si="125"/>
        <v>16.004.000016.SEI -PINI</v>
      </c>
      <c r="O1514" s="47"/>
      <c r="P1514" t="str">
        <f t="shared" si="124"/>
        <v>MDF-Man-1467/15</v>
      </c>
      <c r="R1514" s="178">
        <v>1.0400649004</v>
      </c>
      <c r="T1514" s="62" t="s">
        <v>5968</v>
      </c>
    </row>
    <row r="1515" spans="1:20" ht="27" customHeight="1">
      <c r="A1515" s="207" t="s">
        <v>3537</v>
      </c>
      <c r="B1515" s="13" t="str">
        <f t="shared" si="126"/>
        <v>MDF-Man-1468/15</v>
      </c>
      <c r="C1515" s="12" t="str">
        <f t="shared" si="127"/>
        <v>16.004.000017.SEI -PINI</v>
      </c>
      <c r="D1515" s="17" t="s">
        <v>1342</v>
      </c>
      <c r="E1515" s="16" t="s">
        <v>1</v>
      </c>
      <c r="F1515" s="110">
        <v>60</v>
      </c>
      <c r="G1515" s="12"/>
      <c r="H1515" s="254"/>
      <c r="I1515" s="90">
        <f t="shared" si="123"/>
        <v>0</v>
      </c>
      <c r="J1515" s="90">
        <v>1.45</v>
      </c>
      <c r="K1515" s="227" t="e">
        <f>VLOOKUP(D1515,#REF!,2,FALSE)</f>
        <v>#REF!</v>
      </c>
      <c r="L1515" s="47"/>
      <c r="M1515" s="33" t="s">
        <v>8214</v>
      </c>
      <c r="N1515" s="47" t="str">
        <f t="shared" si="125"/>
        <v>16.004.000017.SEI -PINI</v>
      </c>
      <c r="O1515" s="47"/>
      <c r="P1515" t="str">
        <f t="shared" si="124"/>
        <v>MDF-Man-1468/15</v>
      </c>
      <c r="R1515" s="178">
        <v>1.1497569534000001</v>
      </c>
      <c r="T1515" s="62" t="s">
        <v>5969</v>
      </c>
    </row>
    <row r="1516" spans="1:20" ht="27" customHeight="1">
      <c r="A1516" s="207" t="s">
        <v>3538</v>
      </c>
      <c r="B1516" s="13" t="str">
        <f t="shared" si="126"/>
        <v>MDF-Man-1469/15</v>
      </c>
      <c r="C1516" s="12" t="str">
        <f t="shared" si="127"/>
        <v>16.004.000018.SEI -PINI</v>
      </c>
      <c r="D1516" s="17" t="s">
        <v>1343</v>
      </c>
      <c r="E1516" s="16" t="s">
        <v>1</v>
      </c>
      <c r="F1516" s="110">
        <v>60</v>
      </c>
      <c r="G1516" s="12"/>
      <c r="H1516" s="254"/>
      <c r="I1516" s="90">
        <f t="shared" si="123"/>
        <v>0</v>
      </c>
      <c r="J1516" s="90">
        <v>3.71</v>
      </c>
      <c r="K1516" s="227" t="e">
        <f>VLOOKUP(D1516,#REF!,2,FALSE)</f>
        <v>#REF!</v>
      </c>
      <c r="L1516" s="47"/>
      <c r="M1516" s="33" t="s">
        <v>8215</v>
      </c>
      <c r="N1516" s="47" t="str">
        <f t="shared" si="125"/>
        <v>16.004.000018.SEI -PINI</v>
      </c>
      <c r="O1516" s="47"/>
      <c r="P1516" t="str">
        <f t="shared" si="124"/>
        <v>MDF-Man-1469/15</v>
      </c>
      <c r="R1516" s="178">
        <v>2.9494006609999994</v>
      </c>
      <c r="T1516" s="62" t="s">
        <v>5970</v>
      </c>
    </row>
    <row r="1517" spans="1:20" ht="27" customHeight="1">
      <c r="A1517" s="207" t="s">
        <v>3539</v>
      </c>
      <c r="B1517" s="13" t="str">
        <f t="shared" si="126"/>
        <v>MDF-Man-1470/15</v>
      </c>
      <c r="C1517" s="12" t="str">
        <f t="shared" si="127"/>
        <v>16.004.000019.SEI -PINI</v>
      </c>
      <c r="D1517" s="17" t="s">
        <v>1344</v>
      </c>
      <c r="E1517" s="16" t="s">
        <v>1</v>
      </c>
      <c r="F1517" s="110">
        <v>60</v>
      </c>
      <c r="G1517" s="12"/>
      <c r="H1517" s="254"/>
      <c r="I1517" s="90">
        <f t="shared" si="123"/>
        <v>0</v>
      </c>
      <c r="J1517" s="90">
        <v>4.87</v>
      </c>
      <c r="K1517" s="227" t="e">
        <f>VLOOKUP(D1517,#REF!,2,FALSE)</f>
        <v>#REF!</v>
      </c>
      <c r="L1517" s="47"/>
      <c r="M1517" s="33" t="s">
        <v>8216</v>
      </c>
      <c r="N1517" s="47" t="str">
        <f t="shared" si="125"/>
        <v>16.004.000019.SEI -PINI</v>
      </c>
      <c r="O1517" s="47"/>
      <c r="P1517" t="str">
        <f t="shared" si="124"/>
        <v>MDF-Man-1470/15</v>
      </c>
      <c r="R1517" s="178">
        <v>3.8731960000000001</v>
      </c>
      <c r="T1517" s="62" t="s">
        <v>5971</v>
      </c>
    </row>
    <row r="1518" spans="1:20" ht="27" customHeight="1">
      <c r="A1518" s="207" t="s">
        <v>3540</v>
      </c>
      <c r="B1518" s="13" t="str">
        <f t="shared" si="126"/>
        <v>MDF-Man-1471/15</v>
      </c>
      <c r="C1518" s="12" t="str">
        <f t="shared" si="127"/>
        <v>16.004.000020.SEI -PINI</v>
      </c>
      <c r="D1518" s="17" t="s">
        <v>1345</v>
      </c>
      <c r="E1518" s="16" t="s">
        <v>1</v>
      </c>
      <c r="F1518" s="110">
        <v>50</v>
      </c>
      <c r="G1518" s="12"/>
      <c r="H1518" s="254"/>
      <c r="I1518" s="90">
        <f t="shared" si="123"/>
        <v>0</v>
      </c>
      <c r="J1518" s="90">
        <v>16.66</v>
      </c>
      <c r="K1518" s="227" t="e">
        <f>VLOOKUP(D1518,#REF!,2,FALSE)</f>
        <v>#REF!</v>
      </c>
      <c r="L1518" s="47"/>
      <c r="M1518" s="33" t="s">
        <v>8217</v>
      </c>
      <c r="N1518" s="47" t="str">
        <f t="shared" si="125"/>
        <v>16.004.000020.SEI -PINI</v>
      </c>
      <c r="O1518" s="47"/>
      <c r="P1518" t="str">
        <f t="shared" si="124"/>
        <v>MDF-Man-1471/15</v>
      </c>
      <c r="R1518" s="178">
        <v>13.236447477759999</v>
      </c>
      <c r="T1518" s="62" t="s">
        <v>5972</v>
      </c>
    </row>
    <row r="1519" spans="1:20" ht="27" customHeight="1">
      <c r="A1519" s="207" t="s">
        <v>3541</v>
      </c>
      <c r="B1519" s="13" t="str">
        <f t="shared" si="126"/>
        <v>MDF-Man-1472/15</v>
      </c>
      <c r="C1519" s="12" t="str">
        <f t="shared" si="127"/>
        <v>16.004.000021.SEI -PINI</v>
      </c>
      <c r="D1519" s="17" t="s">
        <v>1346</v>
      </c>
      <c r="E1519" s="16" t="s">
        <v>1</v>
      </c>
      <c r="F1519" s="110">
        <v>50</v>
      </c>
      <c r="G1519" s="12"/>
      <c r="H1519" s="254"/>
      <c r="I1519" s="90">
        <f t="shared" si="123"/>
        <v>0</v>
      </c>
      <c r="J1519" s="90">
        <v>16.86</v>
      </c>
      <c r="K1519" s="227" t="e">
        <f>VLOOKUP(D1519,#REF!,2,FALSE)</f>
        <v>#REF!</v>
      </c>
      <c r="L1519" s="47"/>
      <c r="M1519" s="33" t="s">
        <v>8218</v>
      </c>
      <c r="N1519" s="47" t="str">
        <f t="shared" si="125"/>
        <v>16.004.000021.SEI -PINI</v>
      </c>
      <c r="O1519" s="47"/>
      <c r="P1519" t="str">
        <f t="shared" si="124"/>
        <v>MDF-Man-1472/15</v>
      </c>
      <c r="R1519" s="178">
        <v>13.398593628</v>
      </c>
      <c r="T1519" s="62" t="s">
        <v>5973</v>
      </c>
    </row>
    <row r="1520" spans="1:20" ht="27" customHeight="1">
      <c r="A1520" s="207" t="s">
        <v>3542</v>
      </c>
      <c r="B1520" s="13" t="str">
        <f t="shared" si="126"/>
        <v>MDF-Man-1473/15</v>
      </c>
      <c r="C1520" s="12" t="str">
        <f t="shared" si="127"/>
        <v>16.004.000022.SEI -PINI</v>
      </c>
      <c r="D1520" s="17" t="s">
        <v>1347</v>
      </c>
      <c r="E1520" s="16" t="s">
        <v>1</v>
      </c>
      <c r="F1520" s="110">
        <v>52</v>
      </c>
      <c r="G1520" s="12"/>
      <c r="H1520" s="254"/>
      <c r="I1520" s="90">
        <f t="shared" si="123"/>
        <v>0</v>
      </c>
      <c r="J1520" s="90">
        <v>23.94</v>
      </c>
      <c r="K1520" s="227" t="e">
        <f>VLOOKUP(D1520,#REF!,2,FALSE)</f>
        <v>#REF!</v>
      </c>
      <c r="L1520" s="47"/>
      <c r="M1520" s="33" t="s">
        <v>8219</v>
      </c>
      <c r="N1520" s="47" t="str">
        <f t="shared" si="125"/>
        <v>16.004.000022.SEI -PINI</v>
      </c>
      <c r="O1520" s="47"/>
      <c r="P1520" t="str">
        <f t="shared" si="124"/>
        <v>MDF-Man-1473/15</v>
      </c>
      <c r="R1520" s="178">
        <v>19.022574557999995</v>
      </c>
      <c r="T1520" s="62" t="s">
        <v>5974</v>
      </c>
    </row>
    <row r="1521" spans="1:20" ht="27" customHeight="1">
      <c r="A1521" s="207" t="s">
        <v>3543</v>
      </c>
      <c r="B1521" s="13" t="str">
        <f t="shared" si="126"/>
        <v>MDF-Man-1474/15</v>
      </c>
      <c r="C1521" s="12" t="str">
        <f t="shared" si="127"/>
        <v>16.004.000023.SEI -PINI</v>
      </c>
      <c r="D1521" s="17" t="s">
        <v>1348</v>
      </c>
      <c r="E1521" s="16" t="s">
        <v>1</v>
      </c>
      <c r="F1521" s="110">
        <v>48</v>
      </c>
      <c r="G1521" s="12"/>
      <c r="H1521" s="254"/>
      <c r="I1521" s="90">
        <f t="shared" si="123"/>
        <v>0</v>
      </c>
      <c r="J1521" s="90">
        <v>28.02</v>
      </c>
      <c r="K1521" s="227" t="e">
        <f>VLOOKUP(D1521,#REF!,2,FALSE)</f>
        <v>#REF!</v>
      </c>
      <c r="L1521" s="47"/>
      <c r="M1521" s="33" t="s">
        <v>8220</v>
      </c>
      <c r="N1521" s="47" t="str">
        <f t="shared" si="125"/>
        <v>16.004.000023.SEI -PINI</v>
      </c>
      <c r="O1521" s="47"/>
      <c r="P1521" t="str">
        <f t="shared" si="124"/>
        <v>MDF-Man-1474/15</v>
      </c>
      <c r="R1521" s="178">
        <v>22.263162157099998</v>
      </c>
      <c r="T1521" s="62" t="s">
        <v>5975</v>
      </c>
    </row>
    <row r="1522" spans="1:20" ht="27" customHeight="1">
      <c r="A1522" s="207" t="s">
        <v>3544</v>
      </c>
      <c r="B1522" s="13" t="str">
        <f t="shared" si="126"/>
        <v>MDF-Man-1475/15</v>
      </c>
      <c r="C1522" s="12" t="str">
        <f t="shared" si="127"/>
        <v>16.004.000024.SEI -PINI</v>
      </c>
      <c r="D1522" s="17" t="s">
        <v>1349</v>
      </c>
      <c r="E1522" s="16" t="s">
        <v>1</v>
      </c>
      <c r="F1522" s="110">
        <v>52</v>
      </c>
      <c r="G1522" s="12"/>
      <c r="H1522" s="254"/>
      <c r="I1522" s="90">
        <f t="shared" si="123"/>
        <v>0</v>
      </c>
      <c r="J1522" s="90">
        <v>38</v>
      </c>
      <c r="K1522" s="227" t="e">
        <f>VLOOKUP(D1522,#REF!,2,FALSE)</f>
        <v>#REF!</v>
      </c>
      <c r="L1522" s="47"/>
      <c r="M1522" s="33" t="s">
        <v>8221</v>
      </c>
      <c r="N1522" s="47" t="str">
        <f t="shared" si="125"/>
        <v>16.004.000024.SEI -PINI</v>
      </c>
      <c r="O1522" s="47"/>
      <c r="P1522" t="str">
        <f t="shared" si="124"/>
        <v>MDF-Man-1475/15</v>
      </c>
      <c r="R1522" s="178">
        <v>30.199771208600001</v>
      </c>
      <c r="T1522" s="62" t="s">
        <v>5976</v>
      </c>
    </row>
    <row r="1523" spans="1:20" ht="27" customHeight="1">
      <c r="A1523" s="207" t="s">
        <v>3545</v>
      </c>
      <c r="B1523" s="13" t="str">
        <f t="shared" si="126"/>
        <v>MDF-Man-1476/15</v>
      </c>
      <c r="C1523" s="12" t="str">
        <f t="shared" si="127"/>
        <v>16.004.000025.SEI -PINI</v>
      </c>
      <c r="D1523" s="17" t="s">
        <v>1336</v>
      </c>
      <c r="E1523" s="16" t="s">
        <v>1</v>
      </c>
      <c r="F1523" s="110">
        <v>48</v>
      </c>
      <c r="G1523" s="12"/>
      <c r="H1523" s="254"/>
      <c r="I1523" s="90">
        <f t="shared" si="123"/>
        <v>0</v>
      </c>
      <c r="J1523" s="90">
        <v>40.130000000000003</v>
      </c>
      <c r="K1523" s="227" t="e">
        <f>VLOOKUP(D1523,#REF!,2,FALSE)</f>
        <v>#REF!</v>
      </c>
      <c r="L1523" s="47"/>
      <c r="M1523" s="33" t="s">
        <v>8222</v>
      </c>
      <c r="N1523" s="47" t="str">
        <f t="shared" si="125"/>
        <v>16.004.000025.SEI -PINI</v>
      </c>
      <c r="O1523" s="47"/>
      <c r="P1523" t="str">
        <f t="shared" si="124"/>
        <v>MDF-Man-1476/15</v>
      </c>
      <c r="R1523" s="178">
        <v>31.888999999999996</v>
      </c>
      <c r="T1523" s="62" t="s">
        <v>5977</v>
      </c>
    </row>
    <row r="1524" spans="1:20" ht="27" customHeight="1">
      <c r="A1524" s="207" t="s">
        <v>3546</v>
      </c>
      <c r="B1524" s="13" t="str">
        <f t="shared" si="126"/>
        <v>MDF-Man-1477/15</v>
      </c>
      <c r="C1524" s="12" t="str">
        <f t="shared" si="127"/>
        <v>16.004.000026.SEI -PINI</v>
      </c>
      <c r="D1524" s="17" t="s">
        <v>1345</v>
      </c>
      <c r="E1524" s="16" t="s">
        <v>1</v>
      </c>
      <c r="F1524" s="110">
        <v>55</v>
      </c>
      <c r="G1524" s="12"/>
      <c r="H1524" s="254"/>
      <c r="I1524" s="90">
        <f t="shared" si="123"/>
        <v>0</v>
      </c>
      <c r="J1524" s="90">
        <v>16.66</v>
      </c>
      <c r="K1524" s="227" t="e">
        <f>VLOOKUP(D1524,#REF!,2,FALSE)</f>
        <v>#REF!</v>
      </c>
      <c r="L1524" s="47"/>
      <c r="M1524" s="33" t="s">
        <v>8223</v>
      </c>
      <c r="N1524" s="47" t="str">
        <f t="shared" si="125"/>
        <v>16.004.000026.SEI -PINI</v>
      </c>
      <c r="O1524" s="47"/>
      <c r="P1524" t="str">
        <f t="shared" si="124"/>
        <v>MDF-Man-1477/15</v>
      </c>
      <c r="R1524" s="178">
        <v>13.236447477759999</v>
      </c>
      <c r="T1524" s="62" t="s">
        <v>5978</v>
      </c>
    </row>
    <row r="1525" spans="1:20" ht="27" customHeight="1">
      <c r="A1525" s="207" t="s">
        <v>3547</v>
      </c>
      <c r="B1525" s="13" t="str">
        <f t="shared" si="126"/>
        <v>MDF-Man-1478/15</v>
      </c>
      <c r="C1525" s="12" t="str">
        <f t="shared" si="127"/>
        <v>16.004.000027.SEI -PINI</v>
      </c>
      <c r="D1525" s="17" t="s">
        <v>1350</v>
      </c>
      <c r="E1525" s="16" t="s">
        <v>1</v>
      </c>
      <c r="F1525" s="110">
        <v>60</v>
      </c>
      <c r="G1525" s="12"/>
      <c r="H1525" s="254"/>
      <c r="I1525" s="90">
        <f t="shared" si="123"/>
        <v>0</v>
      </c>
      <c r="J1525" s="90">
        <v>130.28</v>
      </c>
      <c r="K1525" s="227" t="e">
        <f>VLOOKUP(D1525,#REF!,2,FALSE)</f>
        <v>#REF!</v>
      </c>
      <c r="L1525" s="47"/>
      <c r="M1525" s="33" t="s">
        <v>8224</v>
      </c>
      <c r="N1525" s="47" t="str">
        <f t="shared" si="125"/>
        <v>16.004.000027.SEI -PINI</v>
      </c>
      <c r="O1525" s="47"/>
      <c r="P1525" t="str">
        <f t="shared" si="124"/>
        <v>MDF-Man-1478/15</v>
      </c>
      <c r="R1525" s="178">
        <v>103.52806861628001</v>
      </c>
      <c r="T1525" s="62" t="s">
        <v>5979</v>
      </c>
    </row>
    <row r="1526" spans="1:20" ht="27" customHeight="1">
      <c r="A1526" s="207" t="s">
        <v>3548</v>
      </c>
      <c r="B1526" s="13" t="str">
        <f t="shared" si="126"/>
        <v>MDF-Man-1479/15</v>
      </c>
      <c r="C1526" s="12" t="str">
        <f t="shared" si="127"/>
        <v>16.004.000028.SEI -PINI</v>
      </c>
      <c r="D1526" s="17" t="s">
        <v>1347</v>
      </c>
      <c r="E1526" s="16" t="s">
        <v>1</v>
      </c>
      <c r="F1526" s="110">
        <v>60</v>
      </c>
      <c r="G1526" s="12"/>
      <c r="H1526" s="254"/>
      <c r="I1526" s="90">
        <f t="shared" si="123"/>
        <v>0</v>
      </c>
      <c r="J1526" s="90">
        <v>23.94</v>
      </c>
      <c r="K1526" s="227" t="e">
        <f>VLOOKUP(D1526,#REF!,2,FALSE)</f>
        <v>#REF!</v>
      </c>
      <c r="L1526" s="47"/>
      <c r="M1526" s="33" t="s">
        <v>8225</v>
      </c>
      <c r="N1526" s="47" t="str">
        <f t="shared" si="125"/>
        <v>16.004.000028.SEI -PINI</v>
      </c>
      <c r="O1526" s="47"/>
      <c r="P1526" t="str">
        <f t="shared" si="124"/>
        <v>MDF-Man-1479/15</v>
      </c>
      <c r="R1526" s="178">
        <v>19.022574557999995</v>
      </c>
      <c r="T1526" s="62" t="s">
        <v>5980</v>
      </c>
    </row>
    <row r="1527" spans="1:20" ht="27" customHeight="1">
      <c r="A1527" s="207" t="s">
        <v>3549</v>
      </c>
      <c r="B1527" s="13" t="str">
        <f t="shared" si="126"/>
        <v>MDF-Man-1480/15</v>
      </c>
      <c r="C1527" s="12" t="str">
        <f t="shared" si="127"/>
        <v>16.004.000029.SEI -PINI</v>
      </c>
      <c r="D1527" s="17" t="s">
        <v>1348</v>
      </c>
      <c r="E1527" s="16" t="s">
        <v>1</v>
      </c>
      <c r="F1527" s="110">
        <v>52</v>
      </c>
      <c r="G1527" s="12"/>
      <c r="H1527" s="254"/>
      <c r="I1527" s="90">
        <f t="shared" si="123"/>
        <v>0</v>
      </c>
      <c r="J1527" s="90">
        <v>28.02</v>
      </c>
      <c r="K1527" s="227" t="e">
        <f>VLOOKUP(D1527,#REF!,2,FALSE)</f>
        <v>#REF!</v>
      </c>
      <c r="L1527" s="47"/>
      <c r="M1527" s="33" t="s">
        <v>8226</v>
      </c>
      <c r="N1527" s="47" t="str">
        <f t="shared" si="125"/>
        <v>16.004.000029.SEI -PINI</v>
      </c>
      <c r="O1527" s="47"/>
      <c r="P1527" t="str">
        <f t="shared" si="124"/>
        <v>MDF-Man-1480/15</v>
      </c>
      <c r="R1527" s="178">
        <v>22.263162157099998</v>
      </c>
      <c r="T1527" s="62" t="s">
        <v>5981</v>
      </c>
    </row>
    <row r="1528" spans="1:20" ht="27" customHeight="1">
      <c r="A1528" s="207" t="s">
        <v>3550</v>
      </c>
      <c r="B1528" s="13" t="str">
        <f t="shared" si="126"/>
        <v>MDF-Man-1481/15</v>
      </c>
      <c r="C1528" s="12" t="str">
        <f t="shared" si="127"/>
        <v>16.004.000030.SEI -PINI</v>
      </c>
      <c r="D1528" s="17" t="s">
        <v>1349</v>
      </c>
      <c r="E1528" s="16" t="s">
        <v>1</v>
      </c>
      <c r="F1528" s="110">
        <v>22</v>
      </c>
      <c r="G1528" s="12"/>
      <c r="H1528" s="254"/>
      <c r="I1528" s="90">
        <f t="shared" si="123"/>
        <v>0</v>
      </c>
      <c r="J1528" s="90">
        <v>38</v>
      </c>
      <c r="K1528" s="227" t="e">
        <f>VLOOKUP(D1528,#REF!,2,FALSE)</f>
        <v>#REF!</v>
      </c>
      <c r="L1528" s="47"/>
      <c r="M1528" s="33" t="s">
        <v>8227</v>
      </c>
      <c r="N1528" s="47" t="str">
        <f t="shared" si="125"/>
        <v>16.004.000030.SEI -PINI</v>
      </c>
      <c r="O1528" s="47"/>
      <c r="P1528" t="str">
        <f t="shared" si="124"/>
        <v>MDF-Man-1481/15</v>
      </c>
      <c r="R1528" s="178">
        <v>30.199771208600001</v>
      </c>
      <c r="T1528" s="62" t="s">
        <v>5982</v>
      </c>
    </row>
    <row r="1529" spans="1:20" ht="27" customHeight="1">
      <c r="A1529" s="207" t="s">
        <v>3551</v>
      </c>
      <c r="B1529" s="13" t="str">
        <f t="shared" si="126"/>
        <v>MDF-Man-1482/15</v>
      </c>
      <c r="C1529" s="12" t="str">
        <f t="shared" si="127"/>
        <v>16.004.000031.SEI -PINI</v>
      </c>
      <c r="D1529" s="17" t="s">
        <v>1351</v>
      </c>
      <c r="E1529" s="16" t="s">
        <v>1</v>
      </c>
      <c r="F1529" s="110">
        <v>22</v>
      </c>
      <c r="G1529" s="12"/>
      <c r="H1529" s="254"/>
      <c r="I1529" s="90">
        <f t="shared" ref="I1529:I1592" si="128">ROUND(G1529,2)</f>
        <v>0</v>
      </c>
      <c r="J1529" s="90">
        <v>53.98</v>
      </c>
      <c r="K1529" s="227" t="e">
        <f>VLOOKUP(D1529,#REF!,2,FALSE)</f>
        <v>#REF!</v>
      </c>
      <c r="L1529" s="47"/>
      <c r="M1529" s="33" t="s">
        <v>8228</v>
      </c>
      <c r="N1529" s="47" t="str">
        <f t="shared" si="125"/>
        <v>16.004.000031.SEI -PINI</v>
      </c>
      <c r="O1529" s="47"/>
      <c r="P1529" t="str">
        <f t="shared" si="124"/>
        <v>MDF-Man-1482/15</v>
      </c>
      <c r="R1529" s="178">
        <v>42.895304343199996</v>
      </c>
      <c r="T1529" s="62" t="s">
        <v>5983</v>
      </c>
    </row>
    <row r="1530" spans="1:20" ht="27" customHeight="1">
      <c r="A1530" s="207" t="s">
        <v>3552</v>
      </c>
      <c r="B1530" s="13" t="str">
        <f t="shared" si="126"/>
        <v>MDF-Man-1483/15</v>
      </c>
      <c r="C1530" s="12" t="str">
        <f t="shared" si="127"/>
        <v>16.004.000032.SEI -PINI</v>
      </c>
      <c r="D1530" s="17" t="s">
        <v>1352</v>
      </c>
      <c r="E1530" s="16" t="s">
        <v>1</v>
      </c>
      <c r="F1530" s="110">
        <v>20</v>
      </c>
      <c r="G1530" s="12"/>
      <c r="H1530" s="254"/>
      <c r="I1530" s="90">
        <f t="shared" si="128"/>
        <v>0</v>
      </c>
      <c r="J1530" s="90">
        <v>68.86</v>
      </c>
      <c r="K1530" s="227" t="e">
        <f>VLOOKUP(D1530,#REF!,2,FALSE)</f>
        <v>#REF!</v>
      </c>
      <c r="L1530" s="47"/>
      <c r="M1530" s="33" t="s">
        <v>8229</v>
      </c>
      <c r="N1530" s="47" t="str">
        <f t="shared" si="125"/>
        <v>16.004.000032.SEI -PINI</v>
      </c>
      <c r="O1530" s="47"/>
      <c r="P1530" t="str">
        <f t="shared" si="124"/>
        <v>MDF-Man-1483/15</v>
      </c>
      <c r="R1530" s="178">
        <v>54.720270253279999</v>
      </c>
      <c r="T1530" s="62" t="s">
        <v>5984</v>
      </c>
    </row>
    <row r="1531" spans="1:20" ht="27" customHeight="1">
      <c r="A1531" s="207" t="s">
        <v>3553</v>
      </c>
      <c r="B1531" s="13" t="str">
        <f t="shared" si="126"/>
        <v>MDF-Man-1484/15</v>
      </c>
      <c r="C1531" s="12" t="str">
        <f t="shared" si="127"/>
        <v>16.004.000033.SEI -PINI</v>
      </c>
      <c r="D1531" s="17" t="s">
        <v>1350</v>
      </c>
      <c r="E1531" s="16" t="s">
        <v>1</v>
      </c>
      <c r="F1531" s="110">
        <v>16</v>
      </c>
      <c r="G1531" s="12"/>
      <c r="H1531" s="254"/>
      <c r="I1531" s="90">
        <f t="shared" si="128"/>
        <v>0</v>
      </c>
      <c r="J1531" s="90">
        <v>130.28</v>
      </c>
      <c r="K1531" s="227" t="e">
        <f>VLOOKUP(D1531,#REF!,2,FALSE)</f>
        <v>#REF!</v>
      </c>
      <c r="L1531" s="47"/>
      <c r="M1531" s="33" t="s">
        <v>8230</v>
      </c>
      <c r="N1531" s="47" t="str">
        <f t="shared" si="125"/>
        <v>16.004.000033.SEI -PINI</v>
      </c>
      <c r="O1531" s="47"/>
      <c r="P1531" t="str">
        <f t="shared" si="124"/>
        <v>MDF-Man-1484/15</v>
      </c>
      <c r="R1531" s="178">
        <v>103.52806861628001</v>
      </c>
      <c r="T1531" s="62" t="s">
        <v>5985</v>
      </c>
    </row>
    <row r="1532" spans="1:20" ht="27" customHeight="1">
      <c r="A1532" s="207" t="s">
        <v>3554</v>
      </c>
      <c r="B1532" s="13" t="str">
        <f t="shared" si="126"/>
        <v>MDF-Man-1485/15</v>
      </c>
      <c r="C1532" s="12" t="str">
        <f t="shared" si="127"/>
        <v>16.004.000038.SEI -PINI</v>
      </c>
      <c r="D1532" s="17" t="s">
        <v>1353</v>
      </c>
      <c r="E1532" s="16" t="s">
        <v>1</v>
      </c>
      <c r="F1532" s="110">
        <v>60</v>
      </c>
      <c r="G1532" s="12"/>
      <c r="H1532" s="254"/>
      <c r="I1532" s="90">
        <f t="shared" si="128"/>
        <v>0</v>
      </c>
      <c r="J1532" s="90">
        <v>6.85</v>
      </c>
      <c r="K1532" s="227" t="e">
        <f>VLOOKUP(D1532,#REF!,2,FALSE)</f>
        <v>#REF!</v>
      </c>
      <c r="L1532" s="47"/>
      <c r="M1532" s="33" t="s">
        <v>8231</v>
      </c>
      <c r="N1532" s="47" t="str">
        <f t="shared" si="125"/>
        <v>16.004.000038.SEI -PINI</v>
      </c>
      <c r="O1532" s="47"/>
      <c r="P1532" t="str">
        <f t="shared" si="124"/>
        <v>MDF-Man-1485/15</v>
      </c>
      <c r="R1532" s="178">
        <v>5.4395032895199993</v>
      </c>
      <c r="T1532" s="62" t="s">
        <v>5986</v>
      </c>
    </row>
    <row r="1533" spans="1:20" ht="27" customHeight="1">
      <c r="A1533" s="207" t="s">
        <v>3555</v>
      </c>
      <c r="B1533" s="13" t="str">
        <f t="shared" si="126"/>
        <v>MDF-Man-1486/15</v>
      </c>
      <c r="C1533" s="12" t="str">
        <f t="shared" si="127"/>
        <v>16.004.000039.SEI -PINI</v>
      </c>
      <c r="D1533" s="17" t="s">
        <v>1354</v>
      </c>
      <c r="E1533" s="16" t="s">
        <v>1</v>
      </c>
      <c r="F1533" s="110">
        <v>52</v>
      </c>
      <c r="G1533" s="12"/>
      <c r="H1533" s="254"/>
      <c r="I1533" s="90">
        <f t="shared" si="128"/>
        <v>0</v>
      </c>
      <c r="J1533" s="90">
        <v>7.17</v>
      </c>
      <c r="K1533" s="227" t="e">
        <f>VLOOKUP(D1533,#REF!,2,FALSE)</f>
        <v>#REF!</v>
      </c>
      <c r="L1533" s="47"/>
      <c r="M1533" s="33" t="s">
        <v>8232</v>
      </c>
      <c r="N1533" s="47" t="str">
        <f t="shared" si="125"/>
        <v>16.004.000039.SEI -PINI</v>
      </c>
      <c r="O1533" s="47"/>
      <c r="P1533" t="str">
        <f t="shared" si="124"/>
        <v>MDF-Man-1486/15</v>
      </c>
      <c r="R1533" s="178">
        <v>5.6983173580799988</v>
      </c>
      <c r="T1533" s="62" t="s">
        <v>5987</v>
      </c>
    </row>
    <row r="1534" spans="1:20" ht="27" customHeight="1">
      <c r="A1534" s="207" t="s">
        <v>3556</v>
      </c>
      <c r="B1534" s="13" t="str">
        <f t="shared" si="126"/>
        <v>MDF-Man-1487/15</v>
      </c>
      <c r="C1534" s="12" t="str">
        <f t="shared" si="127"/>
        <v>16.004.000040.SEI -PINI</v>
      </c>
      <c r="D1534" s="17" t="s">
        <v>1355</v>
      </c>
      <c r="E1534" s="16" t="s">
        <v>1</v>
      </c>
      <c r="F1534" s="110">
        <v>50</v>
      </c>
      <c r="G1534" s="12"/>
      <c r="H1534" s="254"/>
      <c r="I1534" s="90">
        <f t="shared" si="128"/>
        <v>0</v>
      </c>
      <c r="J1534" s="90">
        <v>10.98</v>
      </c>
      <c r="K1534" s="227" t="e">
        <f>VLOOKUP(D1534,#REF!,2,FALSE)</f>
        <v>#REF!</v>
      </c>
      <c r="L1534" s="47"/>
      <c r="M1534" s="33" t="s">
        <v>8233</v>
      </c>
      <c r="N1534" s="47" t="str">
        <f t="shared" si="125"/>
        <v>16.004.000040.SEI -PINI</v>
      </c>
      <c r="O1534" s="47"/>
      <c r="P1534" t="str">
        <f t="shared" si="124"/>
        <v>MDF-Man-1487/15</v>
      </c>
      <c r="R1534" s="178">
        <v>8.7250584497999988</v>
      </c>
      <c r="T1534" s="62" t="s">
        <v>5988</v>
      </c>
    </row>
    <row r="1535" spans="1:20" ht="27" customHeight="1">
      <c r="A1535" s="207" t="s">
        <v>3557</v>
      </c>
      <c r="B1535" s="13" t="str">
        <f t="shared" si="126"/>
        <v>MDF-Man-1488/15</v>
      </c>
      <c r="C1535" s="12" t="str">
        <f t="shared" si="127"/>
        <v>16.004.000041.SEI -PINI</v>
      </c>
      <c r="D1535" s="17" t="s">
        <v>1356</v>
      </c>
      <c r="E1535" s="16" t="s">
        <v>1</v>
      </c>
      <c r="F1535" s="110">
        <v>50</v>
      </c>
      <c r="G1535" s="12"/>
      <c r="H1535" s="254"/>
      <c r="I1535" s="90">
        <f t="shared" si="128"/>
        <v>0</v>
      </c>
      <c r="J1535" s="90">
        <v>11.01</v>
      </c>
      <c r="K1535" s="227" t="e">
        <f>VLOOKUP(D1535,#REF!,2,FALSE)</f>
        <v>#REF!</v>
      </c>
      <c r="L1535" s="47"/>
      <c r="M1535" s="33" t="s">
        <v>8234</v>
      </c>
      <c r="N1535" s="47" t="str">
        <f t="shared" si="125"/>
        <v>16.004.000041.SEI -PINI</v>
      </c>
      <c r="O1535" s="47"/>
      <c r="P1535" t="str">
        <f t="shared" si="124"/>
        <v>MDF-Man-1488/15</v>
      </c>
      <c r="R1535" s="178">
        <v>8.747702070399999</v>
      </c>
      <c r="T1535" s="62" t="s">
        <v>5989</v>
      </c>
    </row>
    <row r="1536" spans="1:20" ht="27" customHeight="1">
      <c r="A1536" s="207" t="s">
        <v>3558</v>
      </c>
      <c r="B1536" s="13" t="str">
        <f t="shared" si="126"/>
        <v>MDF-Man-1489/15</v>
      </c>
      <c r="C1536" s="12" t="str">
        <f t="shared" si="127"/>
        <v>16.004.000042.SEI -PINI</v>
      </c>
      <c r="D1536" s="17" t="s">
        <v>1357</v>
      </c>
      <c r="E1536" s="16" t="s">
        <v>1</v>
      </c>
      <c r="F1536" s="110">
        <v>22</v>
      </c>
      <c r="G1536" s="12"/>
      <c r="H1536" s="254"/>
      <c r="I1536" s="90">
        <f t="shared" si="128"/>
        <v>0</v>
      </c>
      <c r="J1536" s="90">
        <v>10.69</v>
      </c>
      <c r="K1536" s="227" t="e">
        <f>VLOOKUP(D1536,#REF!,2,FALSE)</f>
        <v>#REF!</v>
      </c>
      <c r="L1536" s="47"/>
      <c r="M1536" s="33" t="s">
        <v>8235</v>
      </c>
      <c r="N1536" s="47" t="str">
        <f t="shared" si="125"/>
        <v>16.004.000042.SEI -PINI</v>
      </c>
      <c r="O1536" s="47"/>
      <c r="P1536" t="str">
        <f t="shared" si="124"/>
        <v>MDF-Man-1489/15</v>
      </c>
      <c r="R1536" s="178">
        <v>8.4922419836999996</v>
      </c>
      <c r="T1536" s="62" t="s">
        <v>5990</v>
      </c>
    </row>
    <row r="1537" spans="1:20" ht="27" customHeight="1">
      <c r="A1537" s="207" t="s">
        <v>3559</v>
      </c>
      <c r="B1537" s="13" t="str">
        <f t="shared" si="126"/>
        <v>MDF-Man-1490/15</v>
      </c>
      <c r="C1537" s="12" t="str">
        <f t="shared" si="127"/>
        <v>16.004.000043.SEI -PINI</v>
      </c>
      <c r="D1537" s="17" t="s">
        <v>1358</v>
      </c>
      <c r="E1537" s="16" t="s">
        <v>1</v>
      </c>
      <c r="F1537" s="110">
        <v>30</v>
      </c>
      <c r="G1537" s="12"/>
      <c r="H1537" s="254"/>
      <c r="I1537" s="90">
        <f t="shared" si="128"/>
        <v>0</v>
      </c>
      <c r="J1537" s="90">
        <v>6.79</v>
      </c>
      <c r="K1537" s="227" t="e">
        <f>VLOOKUP(D1537,#REF!,2,FALSE)</f>
        <v>#REF!</v>
      </c>
      <c r="L1537" s="47"/>
      <c r="M1537" s="33" t="s">
        <v>8236</v>
      </c>
      <c r="N1537" s="47" t="str">
        <f t="shared" si="125"/>
        <v>16.004.000043.SEI -PINI</v>
      </c>
      <c r="O1537" s="47"/>
      <c r="P1537" t="str">
        <f t="shared" si="124"/>
        <v>MDF-Man-1490/15</v>
      </c>
      <c r="R1537" s="178">
        <v>5.3984430867199995</v>
      </c>
      <c r="T1537" s="62" t="s">
        <v>5991</v>
      </c>
    </row>
    <row r="1538" spans="1:20" ht="27" customHeight="1">
      <c r="A1538" s="207" t="s">
        <v>3560</v>
      </c>
      <c r="B1538" s="13" t="str">
        <f t="shared" si="126"/>
        <v>MDF-Man-1491/15</v>
      </c>
      <c r="C1538" s="12" t="str">
        <f t="shared" si="127"/>
        <v>16.004.000044.SEI -PINI</v>
      </c>
      <c r="D1538" s="17" t="s">
        <v>1353</v>
      </c>
      <c r="E1538" s="16" t="s">
        <v>1</v>
      </c>
      <c r="F1538" s="110">
        <v>27</v>
      </c>
      <c r="G1538" s="12"/>
      <c r="H1538" s="254"/>
      <c r="I1538" s="90">
        <f t="shared" si="128"/>
        <v>0</v>
      </c>
      <c r="J1538" s="90">
        <v>6.85</v>
      </c>
      <c r="K1538" s="227" t="e">
        <f>VLOOKUP(D1538,#REF!,2,FALSE)</f>
        <v>#REF!</v>
      </c>
      <c r="L1538" s="47"/>
      <c r="M1538" s="33" t="s">
        <v>8237</v>
      </c>
      <c r="N1538" s="47" t="str">
        <f t="shared" si="125"/>
        <v>16.004.000044.SEI -PINI</v>
      </c>
      <c r="O1538" s="47"/>
      <c r="P1538" t="str">
        <f t="shared" si="124"/>
        <v>MDF-Man-1491/15</v>
      </c>
      <c r="R1538" s="178">
        <v>5.4395032895199993</v>
      </c>
      <c r="T1538" s="62" t="s">
        <v>5992</v>
      </c>
    </row>
    <row r="1539" spans="1:20" ht="27" customHeight="1">
      <c r="A1539" s="207" t="s">
        <v>3561</v>
      </c>
      <c r="B1539" s="13" t="str">
        <f t="shared" si="126"/>
        <v>MDF-Man-1492/15</v>
      </c>
      <c r="C1539" s="12" t="str">
        <f t="shared" si="127"/>
        <v>16.004.000045.SEI -PINI</v>
      </c>
      <c r="D1539" s="17" t="s">
        <v>1359</v>
      </c>
      <c r="E1539" s="16" t="s">
        <v>1</v>
      </c>
      <c r="F1539" s="110">
        <v>28</v>
      </c>
      <c r="G1539" s="12"/>
      <c r="H1539" s="254"/>
      <c r="I1539" s="90">
        <f t="shared" si="128"/>
        <v>0</v>
      </c>
      <c r="J1539" s="90">
        <v>19.3</v>
      </c>
      <c r="K1539" s="227" t="e">
        <f>VLOOKUP(D1539,#REF!,2,FALSE)</f>
        <v>#REF!</v>
      </c>
      <c r="L1539" s="47"/>
      <c r="M1539" s="33" t="s">
        <v>8238</v>
      </c>
      <c r="N1539" s="47" t="str">
        <f t="shared" si="125"/>
        <v>16.004.000045.SEI -PINI</v>
      </c>
      <c r="O1539" s="47"/>
      <c r="P1539" t="str">
        <f t="shared" si="124"/>
        <v>MDF-Man-1492/15</v>
      </c>
      <c r="R1539" s="178">
        <v>15.339540681919999</v>
      </c>
      <c r="T1539" s="62" t="s">
        <v>5993</v>
      </c>
    </row>
    <row r="1540" spans="1:20" ht="27" customHeight="1">
      <c r="A1540" s="207" t="s">
        <v>3562</v>
      </c>
      <c r="B1540" s="13" t="str">
        <f t="shared" si="126"/>
        <v>MDF-Man-1493/15</v>
      </c>
      <c r="C1540" s="12" t="str">
        <f t="shared" si="127"/>
        <v>16.004.000046.SEI -PINI</v>
      </c>
      <c r="D1540" s="17" t="s">
        <v>1355</v>
      </c>
      <c r="E1540" s="16" t="s">
        <v>1</v>
      </c>
      <c r="F1540" s="110">
        <v>33</v>
      </c>
      <c r="G1540" s="12"/>
      <c r="H1540" s="254"/>
      <c r="I1540" s="90">
        <f t="shared" si="128"/>
        <v>0</v>
      </c>
      <c r="J1540" s="90">
        <v>10.98</v>
      </c>
      <c r="K1540" s="227" t="e">
        <f>VLOOKUP(D1540,#REF!,2,FALSE)</f>
        <v>#REF!</v>
      </c>
      <c r="L1540" s="47"/>
      <c r="M1540" s="33" t="s">
        <v>8239</v>
      </c>
      <c r="N1540" s="47" t="str">
        <f t="shared" si="125"/>
        <v>16.004.000046.SEI -PINI</v>
      </c>
      <c r="O1540" s="47"/>
      <c r="P1540" t="str">
        <f t="shared" ref="P1540:P1603" si="129">T1540&amp;"/15"</f>
        <v>MDF-Man-1493/15</v>
      </c>
      <c r="R1540" s="178">
        <v>8.7250584497999988</v>
      </c>
      <c r="T1540" s="62" t="s">
        <v>5994</v>
      </c>
    </row>
    <row r="1541" spans="1:20" ht="27" customHeight="1">
      <c r="A1541" s="207" t="s">
        <v>3563</v>
      </c>
      <c r="B1541" s="13" t="str">
        <f t="shared" si="126"/>
        <v>MDF-Man-1494/15</v>
      </c>
      <c r="C1541" s="12" t="str">
        <f t="shared" si="127"/>
        <v>16.004.000047.SEI -PINI</v>
      </c>
      <c r="D1541" s="17" t="s">
        <v>1356</v>
      </c>
      <c r="E1541" s="16" t="s">
        <v>1</v>
      </c>
      <c r="F1541" s="110">
        <v>35</v>
      </c>
      <c r="G1541" s="12"/>
      <c r="H1541" s="254"/>
      <c r="I1541" s="90">
        <f t="shared" si="128"/>
        <v>0</v>
      </c>
      <c r="J1541" s="90">
        <v>11.01</v>
      </c>
      <c r="K1541" s="227" t="e">
        <f>VLOOKUP(D1541,#REF!,2,FALSE)</f>
        <v>#REF!</v>
      </c>
      <c r="L1541" s="47"/>
      <c r="M1541" s="33" t="s">
        <v>8240</v>
      </c>
      <c r="N1541" s="47" t="str">
        <f t="shared" si="125"/>
        <v>16.004.000047.SEI -PINI</v>
      </c>
      <c r="O1541" s="47"/>
      <c r="P1541" t="str">
        <f t="shared" si="129"/>
        <v>MDF-Man-1494/15</v>
      </c>
      <c r="R1541" s="178">
        <v>8.747702070399999</v>
      </c>
      <c r="T1541" s="62" t="s">
        <v>5995</v>
      </c>
    </row>
    <row r="1542" spans="1:20" ht="27" customHeight="1">
      <c r="A1542" s="207" t="s">
        <v>3564</v>
      </c>
      <c r="B1542" s="13" t="str">
        <f t="shared" si="126"/>
        <v>MDF-Man-1495/15</v>
      </c>
      <c r="C1542" s="12" t="str">
        <f t="shared" si="127"/>
        <v>16.004.000048.SEI -PINI</v>
      </c>
      <c r="D1542" s="17" t="s">
        <v>1357</v>
      </c>
      <c r="E1542" s="16" t="s">
        <v>1</v>
      </c>
      <c r="F1542" s="110">
        <v>50</v>
      </c>
      <c r="G1542" s="12"/>
      <c r="H1542" s="254"/>
      <c r="I1542" s="90">
        <f t="shared" si="128"/>
        <v>0</v>
      </c>
      <c r="J1542" s="90">
        <v>10.69</v>
      </c>
      <c r="K1542" s="227" t="e">
        <f>VLOOKUP(D1542,#REF!,2,FALSE)</f>
        <v>#REF!</v>
      </c>
      <c r="L1542" s="47"/>
      <c r="M1542" s="33" t="s">
        <v>8241</v>
      </c>
      <c r="N1542" s="47" t="str">
        <f t="shared" si="125"/>
        <v>16.004.000048.SEI -PINI</v>
      </c>
      <c r="O1542" s="47"/>
      <c r="P1542" t="str">
        <f t="shared" si="129"/>
        <v>MDF-Man-1495/15</v>
      </c>
      <c r="R1542" s="178">
        <v>8.4922419836999996</v>
      </c>
      <c r="T1542" s="62" t="s">
        <v>5996</v>
      </c>
    </row>
    <row r="1543" spans="1:20" ht="27" customHeight="1">
      <c r="A1543" s="207" t="s">
        <v>3565</v>
      </c>
      <c r="B1543" s="13" t="str">
        <f t="shared" si="126"/>
        <v>MDF-Man-1496/15</v>
      </c>
      <c r="C1543" s="12" t="str">
        <f t="shared" si="127"/>
        <v>16.004.000049.SEI -PINI</v>
      </c>
      <c r="D1543" s="17" t="s">
        <v>1360</v>
      </c>
      <c r="E1543" s="16" t="s">
        <v>1</v>
      </c>
      <c r="F1543" s="110">
        <v>51</v>
      </c>
      <c r="G1543" s="12"/>
      <c r="H1543" s="254"/>
      <c r="I1543" s="90">
        <f t="shared" si="128"/>
        <v>0</v>
      </c>
      <c r="J1543" s="90">
        <v>17.38</v>
      </c>
      <c r="K1543" s="227" t="e">
        <f>VLOOKUP(D1543,#REF!,2,FALSE)</f>
        <v>#REF!</v>
      </c>
      <c r="L1543" s="47"/>
      <c r="M1543" s="33" t="s">
        <v>8242</v>
      </c>
      <c r="N1543" s="47" t="str">
        <f t="shared" si="125"/>
        <v>16.004.000049.SEI -PINI</v>
      </c>
      <c r="O1543" s="47"/>
      <c r="P1543" t="str">
        <f t="shared" si="129"/>
        <v>MDF-Man-1496/15</v>
      </c>
      <c r="R1543" s="178">
        <v>13.8101416</v>
      </c>
      <c r="T1543" s="62" t="s">
        <v>5997</v>
      </c>
    </row>
    <row r="1544" spans="1:20" ht="27" customHeight="1">
      <c r="A1544" s="207" t="s">
        <v>3566</v>
      </c>
      <c r="B1544" s="13" t="str">
        <f t="shared" si="126"/>
        <v>MDF-Man-1497/15</v>
      </c>
      <c r="C1544" s="12" t="str">
        <f t="shared" si="127"/>
        <v>16.004.000050.SEI -PINI</v>
      </c>
      <c r="D1544" s="17" t="s">
        <v>1361</v>
      </c>
      <c r="E1544" s="16" t="s">
        <v>1</v>
      </c>
      <c r="F1544" s="110">
        <v>52</v>
      </c>
      <c r="G1544" s="12"/>
      <c r="H1544" s="254"/>
      <c r="I1544" s="90">
        <f t="shared" si="128"/>
        <v>0</v>
      </c>
      <c r="J1544" s="90">
        <v>18.010000000000002</v>
      </c>
      <c r="K1544" s="227" t="e">
        <f>VLOOKUP(D1544,#REF!,2,FALSE)</f>
        <v>#REF!</v>
      </c>
      <c r="L1544" s="47"/>
      <c r="M1544" s="33" t="s">
        <v>8243</v>
      </c>
      <c r="N1544" s="47" t="str">
        <f t="shared" si="125"/>
        <v>16.004.000050.SEI -PINI</v>
      </c>
      <c r="O1544" s="47"/>
      <c r="P1544" t="str">
        <f t="shared" si="129"/>
        <v>MDF-Man-1497/15</v>
      </c>
      <c r="R1544" s="178">
        <v>14.310384599999999</v>
      </c>
      <c r="T1544" s="62" t="s">
        <v>5998</v>
      </c>
    </row>
    <row r="1545" spans="1:20" ht="27" customHeight="1">
      <c r="A1545" s="207" t="s">
        <v>3567</v>
      </c>
      <c r="B1545" s="13" t="str">
        <f t="shared" si="126"/>
        <v>MDF-Man-1498/15</v>
      </c>
      <c r="C1545" s="12" t="str">
        <f t="shared" si="127"/>
        <v>16.004.000051.SEI -PINI</v>
      </c>
      <c r="D1545" s="17" t="s">
        <v>1359</v>
      </c>
      <c r="E1545" s="16" t="s">
        <v>1</v>
      </c>
      <c r="F1545" s="110">
        <v>12</v>
      </c>
      <c r="G1545" s="12"/>
      <c r="H1545" s="254"/>
      <c r="I1545" s="90">
        <f t="shared" si="128"/>
        <v>0</v>
      </c>
      <c r="J1545" s="90">
        <v>19.3</v>
      </c>
      <c r="K1545" s="227" t="e">
        <f>VLOOKUP(D1545,#REF!,2,FALSE)</f>
        <v>#REF!</v>
      </c>
      <c r="L1545" s="47"/>
      <c r="M1545" s="33" t="s">
        <v>8244</v>
      </c>
      <c r="N1545" s="47" t="str">
        <f t="shared" si="125"/>
        <v>16.004.000051.SEI -PINI</v>
      </c>
      <c r="O1545" s="47"/>
      <c r="P1545" t="str">
        <f t="shared" si="129"/>
        <v>MDF-Man-1498/15</v>
      </c>
      <c r="R1545" s="178">
        <v>15.339540681919999</v>
      </c>
      <c r="T1545" s="62" t="s">
        <v>5999</v>
      </c>
    </row>
    <row r="1546" spans="1:20" ht="27" customHeight="1">
      <c r="A1546" s="207" t="s">
        <v>3568</v>
      </c>
      <c r="B1546" s="13" t="str">
        <f t="shared" si="126"/>
        <v>MDF-Man-1499/15</v>
      </c>
      <c r="C1546" s="12" t="str">
        <f t="shared" si="127"/>
        <v>16.004.000060.SEI -PINI</v>
      </c>
      <c r="D1546" s="17" t="s">
        <v>1362</v>
      </c>
      <c r="E1546" s="16" t="s">
        <v>1</v>
      </c>
      <c r="F1546" s="110">
        <v>52</v>
      </c>
      <c r="G1546" s="12"/>
      <c r="H1546" s="254"/>
      <c r="I1546" s="90">
        <f t="shared" si="128"/>
        <v>0</v>
      </c>
      <c r="J1546" s="90">
        <v>8.1999999999999993</v>
      </c>
      <c r="K1546" s="227" t="e">
        <f>VLOOKUP(D1546,#REF!,2,FALSE)</f>
        <v>#REF!</v>
      </c>
      <c r="L1546" s="47"/>
      <c r="M1546" s="33" t="s">
        <v>8245</v>
      </c>
      <c r="N1546" s="47" t="str">
        <f t="shared" si="125"/>
        <v>16.004.000060.SEI -PINI</v>
      </c>
      <c r="O1546" s="47"/>
      <c r="P1546" t="str">
        <f t="shared" si="129"/>
        <v>MDF-Man-1499/15</v>
      </c>
      <c r="R1546" s="178">
        <v>6.5137999999999998</v>
      </c>
      <c r="T1546" s="62" t="s">
        <v>6000</v>
      </c>
    </row>
    <row r="1547" spans="1:20" ht="27" customHeight="1">
      <c r="A1547" s="207" t="s">
        <v>3569</v>
      </c>
      <c r="B1547" s="13" t="str">
        <f t="shared" si="126"/>
        <v>MDF-Man-1500/15</v>
      </c>
      <c r="C1547" s="12" t="str">
        <f t="shared" si="127"/>
        <v>16.004.000061.SEI -PINI</v>
      </c>
      <c r="D1547" s="17" t="s">
        <v>1363</v>
      </c>
      <c r="E1547" s="16" t="s">
        <v>1</v>
      </c>
      <c r="F1547" s="110">
        <v>52</v>
      </c>
      <c r="G1547" s="12"/>
      <c r="H1547" s="254"/>
      <c r="I1547" s="90">
        <f t="shared" si="128"/>
        <v>0</v>
      </c>
      <c r="J1547" s="90">
        <v>8.83</v>
      </c>
      <c r="K1547" s="227" t="e">
        <f>VLOOKUP(D1547,#REF!,2,FALSE)</f>
        <v>#REF!</v>
      </c>
      <c r="L1547" s="47"/>
      <c r="M1547" s="33" t="s">
        <v>8246</v>
      </c>
      <c r="N1547" s="47" t="str">
        <f t="shared" si="125"/>
        <v>16.004.000061.SEI -PINI</v>
      </c>
      <c r="O1547" s="47"/>
      <c r="P1547" t="str">
        <f t="shared" si="129"/>
        <v>MDF-Man-1500/15</v>
      </c>
      <c r="R1547" s="178">
        <v>7.0137999999999998</v>
      </c>
      <c r="T1547" s="62" t="s">
        <v>6001</v>
      </c>
    </row>
    <row r="1548" spans="1:20" ht="27" customHeight="1">
      <c r="A1548" s="207" t="s">
        <v>3570</v>
      </c>
      <c r="B1548" s="13" t="str">
        <f t="shared" si="126"/>
        <v>MDF-Man-1501/15</v>
      </c>
      <c r="C1548" s="12" t="str">
        <f t="shared" si="127"/>
        <v>16.004.000062.SEI -PINI</v>
      </c>
      <c r="D1548" s="17" t="s">
        <v>1364</v>
      </c>
      <c r="E1548" s="16" t="s">
        <v>1</v>
      </c>
      <c r="F1548" s="110">
        <v>51</v>
      </c>
      <c r="G1548" s="12"/>
      <c r="H1548" s="254"/>
      <c r="I1548" s="90">
        <f t="shared" si="128"/>
        <v>0</v>
      </c>
      <c r="J1548" s="90">
        <v>8.75</v>
      </c>
      <c r="K1548" s="227" t="e">
        <f>VLOOKUP(D1548,#REF!,2,FALSE)</f>
        <v>#REF!</v>
      </c>
      <c r="L1548" s="47"/>
      <c r="M1548" s="33" t="s">
        <v>8247</v>
      </c>
      <c r="N1548" s="47" t="str">
        <f t="shared" si="125"/>
        <v>16.004.000062.SEI -PINI</v>
      </c>
      <c r="O1548" s="47"/>
      <c r="P1548" t="str">
        <f t="shared" si="129"/>
        <v>MDF-Man-1501/15</v>
      </c>
      <c r="R1548" s="178">
        <v>6.9537999999999993</v>
      </c>
      <c r="T1548" s="62" t="s">
        <v>6002</v>
      </c>
    </row>
    <row r="1549" spans="1:20" ht="27" customHeight="1">
      <c r="A1549" s="207" t="s">
        <v>3571</v>
      </c>
      <c r="B1549" s="13" t="str">
        <f t="shared" si="126"/>
        <v>MDF-Man-1502/15</v>
      </c>
      <c r="C1549" s="12" t="str">
        <f t="shared" si="127"/>
        <v>16.004.000063.SEI -PINI</v>
      </c>
      <c r="D1549" s="17" t="s">
        <v>1365</v>
      </c>
      <c r="E1549" s="16" t="s">
        <v>1</v>
      </c>
      <c r="F1549" s="110">
        <v>51</v>
      </c>
      <c r="G1549" s="12"/>
      <c r="H1549" s="254"/>
      <c r="I1549" s="90">
        <f t="shared" si="128"/>
        <v>0</v>
      </c>
      <c r="J1549" s="90">
        <v>13.33</v>
      </c>
      <c r="K1549" s="227" t="e">
        <f>VLOOKUP(D1549,#REF!,2,FALSE)</f>
        <v>#REF!</v>
      </c>
      <c r="L1549" s="47"/>
      <c r="M1549" s="33" t="s">
        <v>8248</v>
      </c>
      <c r="N1549" s="47" t="str">
        <f t="shared" si="125"/>
        <v>16.004.000063.SEI -PINI</v>
      </c>
      <c r="O1549" s="47"/>
      <c r="P1549" t="str">
        <f t="shared" si="129"/>
        <v>MDF-Man-1502/15</v>
      </c>
      <c r="R1549" s="178">
        <v>10.59210972</v>
      </c>
      <c r="T1549" s="62" t="s">
        <v>6003</v>
      </c>
    </row>
    <row r="1550" spans="1:20" ht="27" customHeight="1">
      <c r="A1550" s="207" t="s">
        <v>3572</v>
      </c>
      <c r="B1550" s="13" t="str">
        <f t="shared" si="126"/>
        <v>MDF-Man-1503/15</v>
      </c>
      <c r="C1550" s="12" t="str">
        <f t="shared" si="127"/>
        <v>16.004.000064.SEI -PINI</v>
      </c>
      <c r="D1550" s="17" t="s">
        <v>1366</v>
      </c>
      <c r="E1550" s="16" t="s">
        <v>1</v>
      </c>
      <c r="F1550" s="110">
        <v>56</v>
      </c>
      <c r="G1550" s="12"/>
      <c r="H1550" s="254"/>
      <c r="I1550" s="90">
        <f t="shared" si="128"/>
        <v>0</v>
      </c>
      <c r="J1550" s="90">
        <v>14.35</v>
      </c>
      <c r="K1550" s="227" t="e">
        <f>VLOOKUP(D1550,#REF!,2,FALSE)</f>
        <v>#REF!</v>
      </c>
      <c r="L1550" s="47"/>
      <c r="M1550" s="33" t="s">
        <v>8249</v>
      </c>
      <c r="N1550" s="47" t="str">
        <f t="shared" si="125"/>
        <v>16.004.000064.SEI -PINI</v>
      </c>
      <c r="O1550" s="47"/>
      <c r="P1550" t="str">
        <f t="shared" si="129"/>
        <v>MDF-Man-1503/15</v>
      </c>
      <c r="R1550" s="178">
        <v>11.401560959999999</v>
      </c>
      <c r="T1550" s="62" t="s">
        <v>6004</v>
      </c>
    </row>
    <row r="1551" spans="1:20" ht="27" customHeight="1">
      <c r="A1551" s="207" t="s">
        <v>3573</v>
      </c>
      <c r="B1551" s="13" t="str">
        <f t="shared" si="126"/>
        <v>MDF-Man-1504/15</v>
      </c>
      <c r="C1551" s="12" t="str">
        <f t="shared" si="127"/>
        <v>16.004.000065.SEI -PINI</v>
      </c>
      <c r="D1551" s="17" t="s">
        <v>1367</v>
      </c>
      <c r="E1551" s="16" t="s">
        <v>1</v>
      </c>
      <c r="F1551" s="110">
        <v>62</v>
      </c>
      <c r="G1551" s="12"/>
      <c r="H1551" s="254"/>
      <c r="I1551" s="90">
        <f t="shared" si="128"/>
        <v>0</v>
      </c>
      <c r="J1551" s="90">
        <v>13.65</v>
      </c>
      <c r="K1551" s="227" t="e">
        <f>VLOOKUP(D1551,#REF!,2,FALSE)</f>
        <v>#REF!</v>
      </c>
      <c r="L1551" s="47"/>
      <c r="M1551" s="33" t="s">
        <v>8250</v>
      </c>
      <c r="N1551" s="47" t="str">
        <f t="shared" si="125"/>
        <v>16.004.000065.SEI -PINI</v>
      </c>
      <c r="O1551" s="47"/>
      <c r="P1551" t="str">
        <f t="shared" si="129"/>
        <v>MDF-Man-1504/15</v>
      </c>
      <c r="R1551" s="178">
        <v>10.843387480000001</v>
      </c>
      <c r="T1551" s="62" t="s">
        <v>6005</v>
      </c>
    </row>
    <row r="1552" spans="1:20" ht="27" customHeight="1">
      <c r="A1552" s="207" t="s">
        <v>3574</v>
      </c>
      <c r="B1552" s="13" t="str">
        <f t="shared" si="126"/>
        <v>MDF-Man-1505/15</v>
      </c>
      <c r="C1552" s="12" t="str">
        <f t="shared" si="127"/>
        <v>16.004.000066.SEI -PINI</v>
      </c>
      <c r="D1552" s="17" t="s">
        <v>1368</v>
      </c>
      <c r="E1552" s="16" t="s">
        <v>1</v>
      </c>
      <c r="F1552" s="110">
        <v>42</v>
      </c>
      <c r="G1552" s="12"/>
      <c r="H1552" s="254"/>
      <c r="I1552" s="90">
        <f t="shared" si="128"/>
        <v>0</v>
      </c>
      <c r="J1552" s="90">
        <v>14.6</v>
      </c>
      <c r="K1552" s="227" t="e">
        <f>VLOOKUP(D1552,#REF!,2,FALSE)</f>
        <v>#REF!</v>
      </c>
      <c r="L1552" s="47"/>
      <c r="M1552" s="33" t="s">
        <v>8251</v>
      </c>
      <c r="N1552" s="47" t="str">
        <f t="shared" si="125"/>
        <v>16.004.000066.SEI -PINI</v>
      </c>
      <c r="O1552" s="47"/>
      <c r="P1552" t="str">
        <f t="shared" si="129"/>
        <v>MDF-Man-1505/15</v>
      </c>
      <c r="R1552" s="178">
        <v>11.601741199999999</v>
      </c>
      <c r="T1552" s="62" t="s">
        <v>6006</v>
      </c>
    </row>
    <row r="1553" spans="1:20" ht="27" customHeight="1">
      <c r="A1553" s="207" t="s">
        <v>3575</v>
      </c>
      <c r="B1553" s="13" t="str">
        <f t="shared" si="126"/>
        <v>MDF-Man-1506/15</v>
      </c>
      <c r="C1553" s="12" t="str">
        <f t="shared" si="127"/>
        <v>16.004.000067.SEI -PINI</v>
      </c>
      <c r="D1553" s="17" t="s">
        <v>1369</v>
      </c>
      <c r="E1553" s="16" t="s">
        <v>1</v>
      </c>
      <c r="F1553" s="110">
        <v>51</v>
      </c>
      <c r="G1553" s="12"/>
      <c r="H1553" s="254"/>
      <c r="I1553" s="90">
        <f t="shared" si="128"/>
        <v>0</v>
      </c>
      <c r="J1553" s="90">
        <v>21.25</v>
      </c>
      <c r="K1553" s="227" t="e">
        <f>VLOOKUP(D1553,#REF!,2,FALSE)</f>
        <v>#REF!</v>
      </c>
      <c r="L1553" s="47"/>
      <c r="M1553" s="33" t="s">
        <v>8252</v>
      </c>
      <c r="N1553" s="47" t="str">
        <f t="shared" si="125"/>
        <v>16.004.000067.SEI -PINI</v>
      </c>
      <c r="O1553" s="47"/>
      <c r="P1553" t="str">
        <f t="shared" si="129"/>
        <v>MDF-Man-1506/15</v>
      </c>
      <c r="R1553" s="178">
        <v>16.887553749459997</v>
      </c>
      <c r="T1553" s="62" t="s">
        <v>6007</v>
      </c>
    </row>
    <row r="1554" spans="1:20" ht="27" customHeight="1">
      <c r="A1554" s="207" t="s">
        <v>3576</v>
      </c>
      <c r="B1554" s="13" t="str">
        <f t="shared" si="126"/>
        <v>MDF-Man-1507/15</v>
      </c>
      <c r="C1554" s="12" t="str">
        <f t="shared" si="127"/>
        <v>16.004.000068.SEI -PINI</v>
      </c>
      <c r="D1554" s="17" t="s">
        <v>1370</v>
      </c>
      <c r="E1554" s="16" t="s">
        <v>1</v>
      </c>
      <c r="F1554" s="110">
        <v>51</v>
      </c>
      <c r="G1554" s="12"/>
      <c r="H1554" s="254"/>
      <c r="I1554" s="90">
        <f t="shared" si="128"/>
        <v>0</v>
      </c>
      <c r="J1554" s="90">
        <v>21.91</v>
      </c>
      <c r="K1554" s="227" t="e">
        <f>VLOOKUP(D1554,#REF!,2,FALSE)</f>
        <v>#REF!</v>
      </c>
      <c r="L1554" s="47"/>
      <c r="M1554" s="33" t="s">
        <v>8253</v>
      </c>
      <c r="N1554" s="47" t="str">
        <f t="shared" si="125"/>
        <v>16.004.000068.SEI -PINI</v>
      </c>
      <c r="O1554" s="47"/>
      <c r="P1554" t="str">
        <f t="shared" si="129"/>
        <v>MDF-Man-1507/15</v>
      </c>
      <c r="R1554" s="178">
        <v>17.410231652999997</v>
      </c>
      <c r="T1554" s="62" t="s">
        <v>6008</v>
      </c>
    </row>
    <row r="1555" spans="1:20" ht="27" customHeight="1">
      <c r="A1555" s="207" t="s">
        <v>3577</v>
      </c>
      <c r="B1555" s="13" t="str">
        <f t="shared" si="126"/>
        <v>MDF-Man-1508/15</v>
      </c>
      <c r="C1555" s="12" t="str">
        <f t="shared" si="127"/>
        <v>16.004.000069.SEI -PINI</v>
      </c>
      <c r="D1555" s="17" t="s">
        <v>1371</v>
      </c>
      <c r="E1555" s="16" t="s">
        <v>1</v>
      </c>
      <c r="F1555" s="110">
        <v>42</v>
      </c>
      <c r="G1555" s="12"/>
      <c r="H1555" s="254"/>
      <c r="I1555" s="90">
        <f t="shared" si="128"/>
        <v>0</v>
      </c>
      <c r="J1555" s="90">
        <v>21.95</v>
      </c>
      <c r="K1555" s="227" t="e">
        <f>VLOOKUP(D1555,#REF!,2,FALSE)</f>
        <v>#REF!</v>
      </c>
      <c r="L1555" s="47"/>
      <c r="M1555" s="33" t="s">
        <v>8254</v>
      </c>
      <c r="N1555" s="47" t="str">
        <f t="shared" ref="N1555:N1618" si="130">M1555&amp;" -PINI"</f>
        <v>16.004.000069.SEI -PINI</v>
      </c>
      <c r="O1555" s="47"/>
      <c r="P1555" t="str">
        <f t="shared" si="129"/>
        <v>MDF-Man-1508/15</v>
      </c>
      <c r="R1555" s="178">
        <v>17.444944411799998</v>
      </c>
      <c r="T1555" s="62" t="s">
        <v>6009</v>
      </c>
    </row>
    <row r="1556" spans="1:20" ht="27" customHeight="1">
      <c r="A1556" s="207" t="s">
        <v>3578</v>
      </c>
      <c r="B1556" s="13" t="str">
        <f t="shared" si="126"/>
        <v>MDF-Man-1509/15</v>
      </c>
      <c r="C1556" s="12" t="str">
        <f t="shared" si="127"/>
        <v>16.004.000070.SEI -PINI</v>
      </c>
      <c r="D1556" s="17" t="s">
        <v>1372</v>
      </c>
      <c r="E1556" s="16" t="s">
        <v>1</v>
      </c>
      <c r="F1556" s="110">
        <v>42</v>
      </c>
      <c r="G1556" s="12"/>
      <c r="H1556" s="254"/>
      <c r="I1556" s="90">
        <f t="shared" si="128"/>
        <v>0</v>
      </c>
      <c r="J1556" s="90">
        <v>13.49</v>
      </c>
      <c r="K1556" s="227" t="e">
        <f>VLOOKUP(D1556,#REF!,2,FALSE)</f>
        <v>#REF!</v>
      </c>
      <c r="L1556" s="47"/>
      <c r="M1556" s="33" t="s">
        <v>8255</v>
      </c>
      <c r="N1556" s="47" t="str">
        <f t="shared" si="130"/>
        <v>16.004.000070.SEI -PINI</v>
      </c>
      <c r="O1556" s="47"/>
      <c r="P1556" t="str">
        <f t="shared" si="129"/>
        <v>MDF-Man-1509/15</v>
      </c>
      <c r="R1556" s="178">
        <v>10.717748599999998</v>
      </c>
      <c r="T1556" s="62" t="s">
        <v>6010</v>
      </c>
    </row>
    <row r="1557" spans="1:20" ht="27" customHeight="1">
      <c r="A1557" s="207" t="s">
        <v>3579</v>
      </c>
      <c r="B1557" s="13" t="str">
        <f t="shared" si="126"/>
        <v>MDF-Man-1510/15</v>
      </c>
      <c r="C1557" s="12" t="str">
        <f t="shared" si="127"/>
        <v>16.004.000071.SEI -PINI</v>
      </c>
      <c r="D1557" s="17" t="s">
        <v>1373</v>
      </c>
      <c r="E1557" s="16" t="s">
        <v>1</v>
      </c>
      <c r="F1557" s="110">
        <v>49</v>
      </c>
      <c r="G1557" s="12"/>
      <c r="H1557" s="254"/>
      <c r="I1557" s="90">
        <f t="shared" si="128"/>
        <v>0</v>
      </c>
      <c r="J1557" s="90">
        <v>13.89</v>
      </c>
      <c r="K1557" s="227" t="e">
        <f>VLOOKUP(D1557,#REF!,2,FALSE)</f>
        <v>#REF!</v>
      </c>
      <c r="L1557" s="47"/>
      <c r="M1557" s="33" t="s">
        <v>8256</v>
      </c>
      <c r="N1557" s="47" t="str">
        <f t="shared" si="130"/>
        <v>16.004.000071.SEI -PINI</v>
      </c>
      <c r="O1557" s="47"/>
      <c r="P1557" t="str">
        <f t="shared" si="129"/>
        <v>MDF-Man-1510/15</v>
      </c>
      <c r="R1557" s="178">
        <v>11.04030412</v>
      </c>
      <c r="T1557" s="62" t="s">
        <v>6011</v>
      </c>
    </row>
    <row r="1558" spans="1:20" ht="27" customHeight="1">
      <c r="A1558" s="207" t="s">
        <v>3580</v>
      </c>
      <c r="B1558" s="13" t="str">
        <f t="shared" si="126"/>
        <v>MDF-Man-1511/15</v>
      </c>
      <c r="C1558" s="12" t="str">
        <f t="shared" si="127"/>
        <v>16.004.000072.SEI -PINI</v>
      </c>
      <c r="D1558" s="17" t="s">
        <v>1374</v>
      </c>
      <c r="E1558" s="16" t="s">
        <v>1</v>
      </c>
      <c r="F1558" s="110">
        <v>48</v>
      </c>
      <c r="G1558" s="12"/>
      <c r="H1558" s="254"/>
      <c r="I1558" s="90">
        <f t="shared" si="128"/>
        <v>0</v>
      </c>
      <c r="J1558" s="90">
        <v>14.63</v>
      </c>
      <c r="K1558" s="227" t="e">
        <f>VLOOKUP(D1558,#REF!,2,FALSE)</f>
        <v>#REF!</v>
      </c>
      <c r="L1558" s="47"/>
      <c r="M1558" s="33" t="s">
        <v>8257</v>
      </c>
      <c r="N1558" s="47" t="str">
        <f t="shared" si="130"/>
        <v>16.004.000072.SEI -PINI</v>
      </c>
      <c r="O1558" s="47"/>
      <c r="P1558" t="str">
        <f t="shared" si="129"/>
        <v>MDF-Man-1511/15</v>
      </c>
      <c r="R1558" s="178">
        <v>11.625109399999998</v>
      </c>
      <c r="T1558" s="62" t="s">
        <v>6012</v>
      </c>
    </row>
    <row r="1559" spans="1:20" ht="27" customHeight="1">
      <c r="A1559" s="207" t="s">
        <v>3581</v>
      </c>
      <c r="B1559" s="13" t="str">
        <f t="shared" si="126"/>
        <v>MDF-Man-1512/15</v>
      </c>
      <c r="C1559" s="12" t="str">
        <f t="shared" si="127"/>
        <v>16.004.000073.SEI -PINI</v>
      </c>
      <c r="D1559" s="17" t="s">
        <v>1375</v>
      </c>
      <c r="E1559" s="16" t="s">
        <v>1</v>
      </c>
      <c r="F1559" s="110">
        <v>48</v>
      </c>
      <c r="G1559" s="12"/>
      <c r="H1559" s="254"/>
      <c r="I1559" s="90">
        <f t="shared" si="128"/>
        <v>0</v>
      </c>
      <c r="J1559" s="90">
        <v>21.87</v>
      </c>
      <c r="K1559" s="227" t="e">
        <f>VLOOKUP(D1559,#REF!,2,FALSE)</f>
        <v>#REF!</v>
      </c>
      <c r="L1559" s="47"/>
      <c r="M1559" s="33" t="s">
        <v>8258</v>
      </c>
      <c r="N1559" s="47" t="str">
        <f t="shared" si="130"/>
        <v>16.004.000073.SEI -PINI</v>
      </c>
      <c r="O1559" s="47"/>
      <c r="P1559" t="str">
        <f t="shared" si="129"/>
        <v>MDF-Man-1512/15</v>
      </c>
      <c r="R1559" s="178">
        <v>17.375346764099998</v>
      </c>
      <c r="T1559" s="62" t="s">
        <v>6013</v>
      </c>
    </row>
    <row r="1560" spans="1:20" ht="27" customHeight="1">
      <c r="A1560" s="207" t="s">
        <v>3582</v>
      </c>
      <c r="B1560" s="13" t="str">
        <f t="shared" si="126"/>
        <v>MDF-Man-1513/15</v>
      </c>
      <c r="C1560" s="12" t="str">
        <f t="shared" si="127"/>
        <v>16.004.000074.SEI -PINI</v>
      </c>
      <c r="D1560" s="17" t="s">
        <v>1376</v>
      </c>
      <c r="E1560" s="16" t="s">
        <v>1</v>
      </c>
      <c r="F1560" s="110">
        <v>52</v>
      </c>
      <c r="G1560" s="12"/>
      <c r="H1560" s="254"/>
      <c r="I1560" s="90">
        <f t="shared" si="128"/>
        <v>0</v>
      </c>
      <c r="J1560" s="90">
        <v>21.9</v>
      </c>
      <c r="K1560" s="227" t="e">
        <f>VLOOKUP(D1560,#REF!,2,FALSE)</f>
        <v>#REF!</v>
      </c>
      <c r="L1560" s="47"/>
      <c r="M1560" s="33" t="s">
        <v>8259</v>
      </c>
      <c r="N1560" s="47" t="str">
        <f t="shared" si="130"/>
        <v>16.004.000074.SEI -PINI</v>
      </c>
      <c r="O1560" s="47"/>
      <c r="P1560" t="str">
        <f t="shared" si="129"/>
        <v>MDF-Man-1513/15</v>
      </c>
      <c r="R1560" s="178">
        <v>17.400231652999995</v>
      </c>
      <c r="T1560" s="62" t="s">
        <v>6014</v>
      </c>
    </row>
    <row r="1561" spans="1:20" ht="27" customHeight="1">
      <c r="A1561" s="207" t="s">
        <v>3583</v>
      </c>
      <c r="B1561" s="13" t="str">
        <f t="shared" si="126"/>
        <v>MDF-Man-1514/15</v>
      </c>
      <c r="C1561" s="12" t="str">
        <f t="shared" si="127"/>
        <v>16.004.000075.SEI -PINI</v>
      </c>
      <c r="D1561" s="17" t="s">
        <v>1377</v>
      </c>
      <c r="E1561" s="16" t="s">
        <v>1</v>
      </c>
      <c r="F1561" s="110">
        <v>52</v>
      </c>
      <c r="G1561" s="12"/>
      <c r="H1561" s="254"/>
      <c r="I1561" s="90">
        <f t="shared" si="128"/>
        <v>0</v>
      </c>
      <c r="J1561" s="90">
        <v>21.46</v>
      </c>
      <c r="K1561" s="227" t="e">
        <f>VLOOKUP(D1561,#REF!,2,FALSE)</f>
        <v>#REF!</v>
      </c>
      <c r="L1561" s="47"/>
      <c r="M1561" s="33" t="s">
        <v>8260</v>
      </c>
      <c r="N1561" s="47" t="str">
        <f t="shared" si="130"/>
        <v>16.004.000075.SEI -PINI</v>
      </c>
      <c r="O1561" s="47"/>
      <c r="P1561" t="str">
        <f t="shared" si="129"/>
        <v>MDF-Man-1514/15</v>
      </c>
      <c r="R1561" s="178">
        <v>17.054943696399999</v>
      </c>
      <c r="T1561" s="62" t="s">
        <v>6015</v>
      </c>
    </row>
    <row r="1562" spans="1:20" ht="27" customHeight="1">
      <c r="A1562" s="207" t="s">
        <v>3584</v>
      </c>
      <c r="B1562" s="13" t="str">
        <f t="shared" si="126"/>
        <v>MDF-Man-1515/15</v>
      </c>
      <c r="C1562" s="12" t="str">
        <f t="shared" si="127"/>
        <v>16.004.000076.SEI -PINI</v>
      </c>
      <c r="D1562" s="17" t="s">
        <v>1378</v>
      </c>
      <c r="E1562" s="16" t="s">
        <v>1</v>
      </c>
      <c r="F1562" s="110">
        <v>56</v>
      </c>
      <c r="G1562" s="12"/>
      <c r="H1562" s="254"/>
      <c r="I1562" s="90">
        <f t="shared" si="128"/>
        <v>0</v>
      </c>
      <c r="J1562" s="90">
        <v>37.18</v>
      </c>
      <c r="K1562" s="227" t="e">
        <f>VLOOKUP(D1562,#REF!,2,FALSE)</f>
        <v>#REF!</v>
      </c>
      <c r="L1562" s="47"/>
      <c r="M1562" s="33" t="s">
        <v>8261</v>
      </c>
      <c r="N1562" s="47" t="str">
        <f t="shared" si="130"/>
        <v>16.004.000076.SEI -PINI</v>
      </c>
      <c r="O1562" s="47"/>
      <c r="P1562" t="str">
        <f t="shared" si="129"/>
        <v>MDF-Man-1515/15</v>
      </c>
      <c r="R1562" s="178">
        <v>29.54878660608</v>
      </c>
      <c r="T1562" s="62" t="s">
        <v>6016</v>
      </c>
    </row>
    <row r="1563" spans="1:20" ht="27" customHeight="1">
      <c r="A1563" s="207" t="s">
        <v>3585</v>
      </c>
      <c r="B1563" s="13" t="str">
        <f t="shared" si="126"/>
        <v>MDF-Man-1516/15</v>
      </c>
      <c r="C1563" s="12" t="str">
        <f t="shared" si="127"/>
        <v>16.004.000077.SEI -PINI</v>
      </c>
      <c r="D1563" s="17" t="s">
        <v>1379</v>
      </c>
      <c r="E1563" s="16" t="s">
        <v>1</v>
      </c>
      <c r="F1563" s="110">
        <v>58</v>
      </c>
      <c r="G1563" s="12"/>
      <c r="H1563" s="254"/>
      <c r="I1563" s="90">
        <f t="shared" si="128"/>
        <v>0</v>
      </c>
      <c r="J1563" s="90">
        <v>42.75</v>
      </c>
      <c r="K1563" s="227" t="e">
        <f>VLOOKUP(D1563,#REF!,2,FALSE)</f>
        <v>#REF!</v>
      </c>
      <c r="L1563" s="47"/>
      <c r="M1563" s="33" t="s">
        <v>8262</v>
      </c>
      <c r="N1563" s="47" t="str">
        <f t="shared" si="130"/>
        <v>16.004.000077.SEI -PINI</v>
      </c>
      <c r="O1563" s="47"/>
      <c r="P1563" t="str">
        <f t="shared" si="129"/>
        <v>MDF-Man-1516/15</v>
      </c>
      <c r="R1563" s="178">
        <v>33.972938972480001</v>
      </c>
      <c r="T1563" s="62" t="s">
        <v>6017</v>
      </c>
    </row>
    <row r="1564" spans="1:20" ht="27" customHeight="1">
      <c r="A1564" s="207" t="s">
        <v>3586</v>
      </c>
      <c r="B1564" s="13" t="str">
        <f t="shared" si="126"/>
        <v>MDF-Man-1517/15</v>
      </c>
      <c r="C1564" s="12" t="str">
        <f t="shared" si="127"/>
        <v>16.004.000078.SEI -PINI</v>
      </c>
      <c r="D1564" s="17" t="s">
        <v>1380</v>
      </c>
      <c r="E1564" s="16" t="s">
        <v>1</v>
      </c>
      <c r="F1564" s="110">
        <v>54</v>
      </c>
      <c r="G1564" s="12"/>
      <c r="H1564" s="254"/>
      <c r="I1564" s="90">
        <f t="shared" si="128"/>
        <v>0</v>
      </c>
      <c r="J1564" s="90">
        <v>68.180000000000007</v>
      </c>
      <c r="K1564" s="227" t="e">
        <f>VLOOKUP(D1564,#REF!,2,FALSE)</f>
        <v>#REF!</v>
      </c>
      <c r="L1564" s="47"/>
      <c r="M1564" s="33" t="s">
        <v>8263</v>
      </c>
      <c r="N1564" s="47" t="str">
        <f t="shared" si="130"/>
        <v>16.004.000078.SEI -PINI</v>
      </c>
      <c r="O1564" s="47"/>
      <c r="P1564" t="str">
        <f t="shared" si="129"/>
        <v>MDF-Man-1517/15</v>
      </c>
      <c r="R1564" s="178">
        <v>54.18331988848</v>
      </c>
      <c r="T1564" s="62" t="s">
        <v>6018</v>
      </c>
    </row>
    <row r="1565" spans="1:20" ht="27" customHeight="1">
      <c r="A1565" s="207" t="s">
        <v>3587</v>
      </c>
      <c r="B1565" s="13" t="str">
        <f t="shared" si="126"/>
        <v>MDF-Man-1518/15</v>
      </c>
      <c r="C1565" s="12" t="str">
        <f t="shared" si="127"/>
        <v>16.004.000079.SEI -PINI</v>
      </c>
      <c r="D1565" s="17" t="s">
        <v>1381</v>
      </c>
      <c r="E1565" s="16" t="s">
        <v>1</v>
      </c>
      <c r="F1565" s="110">
        <v>52</v>
      </c>
      <c r="G1565" s="12"/>
      <c r="H1565" s="254"/>
      <c r="I1565" s="90">
        <f t="shared" si="128"/>
        <v>0</v>
      </c>
      <c r="J1565" s="90">
        <v>4.66</v>
      </c>
      <c r="K1565" s="227" t="e">
        <f>VLOOKUP(D1565,#REF!,2,FALSE)</f>
        <v>#REF!</v>
      </c>
      <c r="L1565" s="47"/>
      <c r="M1565" s="33" t="s">
        <v>8264</v>
      </c>
      <c r="N1565" s="47" t="str">
        <f t="shared" si="130"/>
        <v>16.004.000079.SEI -PINI</v>
      </c>
      <c r="O1565" s="47"/>
      <c r="P1565" t="str">
        <f t="shared" si="129"/>
        <v>MDF-Man-1518/15</v>
      </c>
      <c r="R1565" s="178">
        <v>3.7026864000000002</v>
      </c>
      <c r="T1565" s="62" t="s">
        <v>6019</v>
      </c>
    </row>
    <row r="1566" spans="1:20" ht="27" customHeight="1">
      <c r="A1566" s="207" t="s">
        <v>3588</v>
      </c>
      <c r="B1566" s="13" t="str">
        <f t="shared" si="126"/>
        <v>MDF-Man-1519/15</v>
      </c>
      <c r="C1566" s="12" t="str">
        <f t="shared" si="127"/>
        <v>16.004.000080.SEI -PINI</v>
      </c>
      <c r="D1566" s="17" t="s">
        <v>1382</v>
      </c>
      <c r="E1566" s="16" t="s">
        <v>1</v>
      </c>
      <c r="F1566" s="110">
        <v>53</v>
      </c>
      <c r="G1566" s="12"/>
      <c r="H1566" s="254"/>
      <c r="I1566" s="90">
        <f t="shared" si="128"/>
        <v>0</v>
      </c>
      <c r="J1566" s="90">
        <v>5.0999999999999996</v>
      </c>
      <c r="K1566" s="227" t="e">
        <f>VLOOKUP(D1566,#REF!,2,FALSE)</f>
        <v>#REF!</v>
      </c>
      <c r="L1566" s="47"/>
      <c r="M1566" s="33" t="s">
        <v>8265</v>
      </c>
      <c r="N1566" s="47" t="str">
        <f t="shared" si="130"/>
        <v>16.004.000080.SEI -PINI</v>
      </c>
      <c r="O1566" s="47"/>
      <c r="P1566" t="str">
        <f t="shared" si="129"/>
        <v>MDF-Man-1519/15</v>
      </c>
      <c r="R1566" s="178">
        <v>4.0497232000000007</v>
      </c>
      <c r="T1566" s="62" t="s">
        <v>6020</v>
      </c>
    </row>
    <row r="1567" spans="1:20" ht="27" customHeight="1">
      <c r="A1567" s="207" t="s">
        <v>3589</v>
      </c>
      <c r="B1567" s="13" t="str">
        <f t="shared" si="126"/>
        <v>MDF-Man-1520/15</v>
      </c>
      <c r="C1567" s="12" t="str">
        <f t="shared" si="127"/>
        <v>16.004.000081.SEI -PINI</v>
      </c>
      <c r="D1567" s="17" t="s">
        <v>1383</v>
      </c>
      <c r="E1567" s="16" t="s">
        <v>1</v>
      </c>
      <c r="F1567" s="110">
        <v>52</v>
      </c>
      <c r="G1567" s="12"/>
      <c r="H1567" s="254"/>
      <c r="I1567" s="90">
        <f t="shared" si="128"/>
        <v>0</v>
      </c>
      <c r="J1567" s="90">
        <v>5.73</v>
      </c>
      <c r="K1567" s="227" t="e">
        <f>VLOOKUP(D1567,#REF!,2,FALSE)</f>
        <v>#REF!</v>
      </c>
      <c r="L1567" s="47"/>
      <c r="M1567" s="33" t="s">
        <v>8266</v>
      </c>
      <c r="N1567" s="47" t="str">
        <f t="shared" si="130"/>
        <v>16.004.000081.SEI -PINI</v>
      </c>
      <c r="O1567" s="47"/>
      <c r="P1567" t="str">
        <f t="shared" si="129"/>
        <v>MDF-Man-1520/15</v>
      </c>
      <c r="R1567" s="178">
        <v>4.5500471999999998</v>
      </c>
      <c r="T1567" s="62" t="s">
        <v>6021</v>
      </c>
    </row>
    <row r="1568" spans="1:20" ht="27" customHeight="1">
      <c r="A1568" s="207" t="s">
        <v>3590</v>
      </c>
      <c r="B1568" s="13" t="str">
        <f t="shared" si="126"/>
        <v>MDF-Man-1521/15</v>
      </c>
      <c r="C1568" s="12" t="str">
        <f t="shared" si="127"/>
        <v>16.004.000082.SEI -PINI</v>
      </c>
      <c r="D1568" s="17" t="s">
        <v>1384</v>
      </c>
      <c r="E1568" s="16" t="s">
        <v>1</v>
      </c>
      <c r="F1568" s="110">
        <v>52</v>
      </c>
      <c r="G1568" s="12"/>
      <c r="H1568" s="254"/>
      <c r="I1568" s="90">
        <f t="shared" si="128"/>
        <v>0</v>
      </c>
      <c r="J1568" s="90">
        <v>4.72</v>
      </c>
      <c r="K1568" s="227" t="e">
        <f>VLOOKUP(D1568,#REF!,2,FALSE)</f>
        <v>#REF!</v>
      </c>
      <c r="L1568" s="47"/>
      <c r="M1568" s="33" t="s">
        <v>8267</v>
      </c>
      <c r="N1568" s="47" t="str">
        <f t="shared" si="130"/>
        <v>16.004.000082.SEI -PINI</v>
      </c>
      <c r="O1568" s="47"/>
      <c r="P1568" t="str">
        <f t="shared" si="129"/>
        <v>MDF-Man-1521/15</v>
      </c>
      <c r="R1568" s="178">
        <v>3.7504393199999995</v>
      </c>
      <c r="T1568" s="62" t="s">
        <v>6022</v>
      </c>
    </row>
    <row r="1569" spans="1:20" ht="27" customHeight="1">
      <c r="A1569" s="207" t="s">
        <v>3591</v>
      </c>
      <c r="B1569" s="13" t="str">
        <f t="shared" si="126"/>
        <v>MDF-Man-1522/15</v>
      </c>
      <c r="C1569" s="12" t="str">
        <f t="shared" si="127"/>
        <v>16.004.000083.SEI -PINI</v>
      </c>
      <c r="D1569" s="17" t="s">
        <v>1385</v>
      </c>
      <c r="E1569" s="16" t="s">
        <v>1</v>
      </c>
      <c r="F1569" s="110">
        <v>58</v>
      </c>
      <c r="G1569" s="12"/>
      <c r="H1569" s="254"/>
      <c r="I1569" s="90">
        <f t="shared" si="128"/>
        <v>0</v>
      </c>
      <c r="J1569" s="90">
        <v>4.6900000000000004</v>
      </c>
      <c r="K1569" s="227" t="e">
        <f>VLOOKUP(D1569,#REF!,2,FALSE)</f>
        <v>#REF!</v>
      </c>
      <c r="L1569" s="47"/>
      <c r="M1569" s="33" t="s">
        <v>8268</v>
      </c>
      <c r="N1569" s="47" t="str">
        <f t="shared" si="130"/>
        <v>16.004.000083.SEI -PINI</v>
      </c>
      <c r="O1569" s="47"/>
      <c r="P1569" t="str">
        <f t="shared" si="129"/>
        <v>MDF-Man-1522/15</v>
      </c>
      <c r="R1569" s="178">
        <v>3.7236036799999996</v>
      </c>
      <c r="T1569" s="62" t="s">
        <v>6023</v>
      </c>
    </row>
    <row r="1570" spans="1:20" ht="27" customHeight="1">
      <c r="A1570" s="207" t="s">
        <v>3592</v>
      </c>
      <c r="B1570" s="13" t="str">
        <f t="shared" si="126"/>
        <v>MDF-Man-1523/15</v>
      </c>
      <c r="C1570" s="12" t="str">
        <f t="shared" si="127"/>
        <v>16.004.000084.SEI -PINI</v>
      </c>
      <c r="D1570" s="17" t="s">
        <v>1386</v>
      </c>
      <c r="E1570" s="16" t="s">
        <v>1</v>
      </c>
      <c r="F1570" s="110">
        <v>48</v>
      </c>
      <c r="G1570" s="12"/>
      <c r="H1570" s="254"/>
      <c r="I1570" s="90">
        <f t="shared" si="128"/>
        <v>0</v>
      </c>
      <c r="J1570" s="90">
        <v>4.8099999999999996</v>
      </c>
      <c r="K1570" s="227" t="e">
        <f>VLOOKUP(D1570,#REF!,2,FALSE)</f>
        <v>#REF!</v>
      </c>
      <c r="L1570" s="47"/>
      <c r="M1570" s="33" t="s">
        <v>8269</v>
      </c>
      <c r="N1570" s="47" t="str">
        <f t="shared" si="130"/>
        <v>16.004.000084.SEI -PINI</v>
      </c>
      <c r="O1570" s="47"/>
      <c r="P1570" t="str">
        <f t="shared" si="129"/>
        <v>MDF-Man-1523/15</v>
      </c>
      <c r="R1570" s="178">
        <v>3.8238439999999994</v>
      </c>
      <c r="T1570" s="62" t="s">
        <v>6024</v>
      </c>
    </row>
    <row r="1571" spans="1:20" ht="27" customHeight="1">
      <c r="A1571" s="207" t="s">
        <v>3593</v>
      </c>
      <c r="B1571" s="13" t="str">
        <f t="shared" si="126"/>
        <v>MDF-Man-1524/15</v>
      </c>
      <c r="C1571" s="12" t="str">
        <f t="shared" si="127"/>
        <v>16.004.000085.SEI -PINI</v>
      </c>
      <c r="D1571" s="17" t="s">
        <v>1387</v>
      </c>
      <c r="E1571" s="16" t="s">
        <v>1</v>
      </c>
      <c r="F1571" s="110">
        <v>42</v>
      </c>
      <c r="G1571" s="12"/>
      <c r="H1571" s="254"/>
      <c r="I1571" s="90">
        <f t="shared" si="128"/>
        <v>0</v>
      </c>
      <c r="J1571" s="90">
        <v>4.46</v>
      </c>
      <c r="K1571" s="227" t="e">
        <f>VLOOKUP(D1571,#REF!,2,FALSE)</f>
        <v>#REF!</v>
      </c>
      <c r="L1571" s="47"/>
      <c r="M1571" s="33" t="s">
        <v>8270</v>
      </c>
      <c r="N1571" s="47" t="str">
        <f t="shared" si="130"/>
        <v>16.004.000085.SEI -PINI</v>
      </c>
      <c r="O1571" s="47"/>
      <c r="P1571" t="str">
        <f t="shared" si="129"/>
        <v>MDF-Man-1524/15</v>
      </c>
      <c r="R1571" s="178">
        <v>3.54070324</v>
      </c>
      <c r="T1571" s="62" t="s">
        <v>6025</v>
      </c>
    </row>
    <row r="1572" spans="1:20" ht="27" customHeight="1">
      <c r="A1572" s="207" t="s">
        <v>3594</v>
      </c>
      <c r="B1572" s="13" t="str">
        <f t="shared" si="126"/>
        <v>MDF-Man-1525/15</v>
      </c>
      <c r="C1572" s="12" t="str">
        <f t="shared" si="127"/>
        <v>16.004.000086.SEI -PINI</v>
      </c>
      <c r="D1572" s="17" t="s">
        <v>1388</v>
      </c>
      <c r="E1572" s="16" t="s">
        <v>1</v>
      </c>
      <c r="F1572" s="110">
        <v>42</v>
      </c>
      <c r="G1572" s="12"/>
      <c r="H1572" s="254"/>
      <c r="I1572" s="90">
        <f t="shared" si="128"/>
        <v>0</v>
      </c>
      <c r="J1572" s="90">
        <v>4.83</v>
      </c>
      <c r="K1572" s="227" t="e">
        <f>VLOOKUP(D1572,#REF!,2,FALSE)</f>
        <v>#REF!</v>
      </c>
      <c r="L1572" s="47"/>
      <c r="M1572" s="33" t="s">
        <v>8271</v>
      </c>
      <c r="N1572" s="47" t="str">
        <f t="shared" si="130"/>
        <v>16.004.000086.SEI -PINI</v>
      </c>
      <c r="O1572" s="47"/>
      <c r="P1572" t="str">
        <f t="shared" si="129"/>
        <v>MDF-Man-1525/15</v>
      </c>
      <c r="R1572" s="178">
        <v>3.8394045599999993</v>
      </c>
      <c r="T1572" s="62" t="s">
        <v>6026</v>
      </c>
    </row>
    <row r="1573" spans="1:20" ht="27" customHeight="1">
      <c r="A1573" s="207" t="s">
        <v>3595</v>
      </c>
      <c r="B1573" s="13" t="str">
        <f t="shared" si="126"/>
        <v>MDF-Man-1526/15</v>
      </c>
      <c r="C1573" s="12" t="str">
        <f t="shared" si="127"/>
        <v>16.004.000087.SEI -PINI</v>
      </c>
      <c r="D1573" s="17" t="s">
        <v>1389</v>
      </c>
      <c r="E1573" s="16" t="s">
        <v>1</v>
      </c>
      <c r="F1573" s="110">
        <v>43</v>
      </c>
      <c r="G1573" s="12"/>
      <c r="H1573" s="254"/>
      <c r="I1573" s="90">
        <f t="shared" si="128"/>
        <v>0</v>
      </c>
      <c r="J1573" s="90">
        <v>4.87</v>
      </c>
      <c r="K1573" s="227" t="e">
        <f>VLOOKUP(D1573,#REF!,2,FALSE)</f>
        <v>#REF!</v>
      </c>
      <c r="L1573" s="47"/>
      <c r="M1573" s="33" t="s">
        <v>8272</v>
      </c>
      <c r="N1573" s="47" t="str">
        <f t="shared" si="130"/>
        <v>16.004.000087.SEI -PINI</v>
      </c>
      <c r="O1573" s="47"/>
      <c r="P1573" t="str">
        <f t="shared" si="129"/>
        <v>MDF-Man-1526/15</v>
      </c>
      <c r="R1573" s="178">
        <v>3.8707423999999997</v>
      </c>
      <c r="T1573" s="62" t="s">
        <v>6027</v>
      </c>
    </row>
    <row r="1574" spans="1:20" ht="27" customHeight="1">
      <c r="A1574" s="207" t="s">
        <v>3596</v>
      </c>
      <c r="B1574" s="13" t="str">
        <f t="shared" si="126"/>
        <v>MDF-Man-1527/15</v>
      </c>
      <c r="C1574" s="12" t="str">
        <f t="shared" si="127"/>
        <v>16.004.000088.SEI -PINI</v>
      </c>
      <c r="D1574" s="17" t="s">
        <v>1390</v>
      </c>
      <c r="E1574" s="16" t="s">
        <v>1</v>
      </c>
      <c r="F1574" s="110">
        <v>41</v>
      </c>
      <c r="G1574" s="12"/>
      <c r="H1574" s="254"/>
      <c r="I1574" s="90">
        <f t="shared" si="128"/>
        <v>0</v>
      </c>
      <c r="J1574" s="90">
        <v>7.32</v>
      </c>
      <c r="K1574" s="227" t="e">
        <f>VLOOKUP(D1574,#REF!,2,FALSE)</f>
        <v>#REF!</v>
      </c>
      <c r="L1574" s="47"/>
      <c r="M1574" s="33" t="s">
        <v>8273</v>
      </c>
      <c r="N1574" s="47" t="str">
        <f t="shared" si="130"/>
        <v>16.004.000088.SEI -PINI</v>
      </c>
      <c r="O1574" s="47"/>
      <c r="P1574" t="str">
        <f t="shared" si="129"/>
        <v>MDF-Man-1527/15</v>
      </c>
      <c r="R1574" s="178">
        <v>5.8135107679999996</v>
      </c>
      <c r="T1574" s="62" t="s">
        <v>6028</v>
      </c>
    </row>
    <row r="1575" spans="1:20" ht="27" customHeight="1">
      <c r="A1575" s="207" t="s">
        <v>3597</v>
      </c>
      <c r="B1575" s="13" t="str">
        <f t="shared" ref="B1575:B1638" si="131">P1575</f>
        <v>MDF-Man-1528/15</v>
      </c>
      <c r="C1575" s="12" t="str">
        <f t="shared" ref="C1575:C1638" si="132">N1575</f>
        <v>16.004.000089.SEI -PINI</v>
      </c>
      <c r="D1575" s="17" t="s">
        <v>1391</v>
      </c>
      <c r="E1575" s="16" t="s">
        <v>1</v>
      </c>
      <c r="F1575" s="110">
        <v>40</v>
      </c>
      <c r="G1575" s="12"/>
      <c r="H1575" s="254"/>
      <c r="I1575" s="90">
        <f t="shared" si="128"/>
        <v>0</v>
      </c>
      <c r="J1575" s="90">
        <v>7.22</v>
      </c>
      <c r="K1575" s="227" t="e">
        <f>VLOOKUP(D1575,#REF!,2,FALSE)</f>
        <v>#REF!</v>
      </c>
      <c r="L1575" s="47"/>
      <c r="M1575" s="33" t="s">
        <v>8274</v>
      </c>
      <c r="N1575" s="47" t="str">
        <f t="shared" si="130"/>
        <v>16.004.000089.SEI -PINI</v>
      </c>
      <c r="O1575" s="47"/>
      <c r="P1575" t="str">
        <f t="shared" si="129"/>
        <v>MDF-Man-1528/15</v>
      </c>
      <c r="R1575" s="178">
        <v>5.7371229359999996</v>
      </c>
      <c r="T1575" s="62" t="s">
        <v>6029</v>
      </c>
    </row>
    <row r="1576" spans="1:20" ht="27" customHeight="1">
      <c r="A1576" s="207" t="s">
        <v>3598</v>
      </c>
      <c r="B1576" s="13" t="str">
        <f t="shared" si="131"/>
        <v>MDF-Man-1529/15</v>
      </c>
      <c r="C1576" s="12" t="str">
        <f t="shared" si="132"/>
        <v>16.004.000090.SEI -PINI</v>
      </c>
      <c r="D1576" s="17" t="s">
        <v>1392</v>
      </c>
      <c r="E1576" s="16" t="s">
        <v>1</v>
      </c>
      <c r="F1576" s="110">
        <v>52</v>
      </c>
      <c r="G1576" s="12"/>
      <c r="H1576" s="254"/>
      <c r="I1576" s="90">
        <f t="shared" si="128"/>
        <v>0</v>
      </c>
      <c r="J1576" s="90">
        <v>7.79</v>
      </c>
      <c r="K1576" s="227" t="e">
        <f>VLOOKUP(D1576,#REF!,2,FALSE)</f>
        <v>#REF!</v>
      </c>
      <c r="L1576" s="47"/>
      <c r="M1576" s="33" t="s">
        <v>8275</v>
      </c>
      <c r="N1576" s="47" t="str">
        <f t="shared" si="130"/>
        <v>16.004.000090.SEI -PINI</v>
      </c>
      <c r="O1576" s="47"/>
      <c r="P1576" t="str">
        <f t="shared" si="129"/>
        <v>MDF-Man-1529/15</v>
      </c>
      <c r="R1576" s="178">
        <v>6.1901064608</v>
      </c>
      <c r="T1576" s="62" t="s">
        <v>6030</v>
      </c>
    </row>
    <row r="1577" spans="1:20" ht="27" customHeight="1">
      <c r="A1577" s="207" t="s">
        <v>3599</v>
      </c>
      <c r="B1577" s="13" t="str">
        <f t="shared" si="131"/>
        <v>MDF-Man-1530/15</v>
      </c>
      <c r="C1577" s="12" t="str">
        <f t="shared" si="132"/>
        <v>16.004.000091.SEI -PINI</v>
      </c>
      <c r="D1577" s="17" t="s">
        <v>1393</v>
      </c>
      <c r="E1577" s="16" t="s">
        <v>1</v>
      </c>
      <c r="F1577" s="110">
        <v>14</v>
      </c>
      <c r="G1577" s="12"/>
      <c r="H1577" s="254"/>
      <c r="I1577" s="90">
        <f t="shared" si="128"/>
        <v>0</v>
      </c>
      <c r="J1577" s="90">
        <v>88.97</v>
      </c>
      <c r="K1577" s="227" t="e">
        <f>VLOOKUP(D1577,#REF!,2,FALSE)</f>
        <v>#REF!</v>
      </c>
      <c r="L1577" s="47"/>
      <c r="M1577" s="33" t="s">
        <v>8276</v>
      </c>
      <c r="N1577" s="47" t="str">
        <f t="shared" si="130"/>
        <v>16.004.000091.SEI -PINI</v>
      </c>
      <c r="O1577" s="47"/>
      <c r="P1577" t="str">
        <f t="shared" si="129"/>
        <v>MDF-Man-1530/15</v>
      </c>
      <c r="R1577" s="178">
        <v>70.703878864800004</v>
      </c>
      <c r="T1577" s="62" t="s">
        <v>6031</v>
      </c>
    </row>
    <row r="1578" spans="1:20" ht="27" customHeight="1">
      <c r="A1578" s="207" t="s">
        <v>3600</v>
      </c>
      <c r="B1578" s="13" t="str">
        <f t="shared" si="131"/>
        <v>MDF-Man-1531/15</v>
      </c>
      <c r="C1578" s="12" t="str">
        <f t="shared" si="132"/>
        <v>16.004.000092.SEI -PINI</v>
      </c>
      <c r="D1578" s="17" t="s">
        <v>1394</v>
      </c>
      <c r="E1578" s="16" t="s">
        <v>1</v>
      </c>
      <c r="F1578" s="110">
        <v>11</v>
      </c>
      <c r="G1578" s="12"/>
      <c r="H1578" s="254"/>
      <c r="I1578" s="90">
        <f t="shared" si="128"/>
        <v>0</v>
      </c>
      <c r="J1578" s="90">
        <v>91.02</v>
      </c>
      <c r="K1578" s="227" t="e">
        <f>VLOOKUP(D1578,#REF!,2,FALSE)</f>
        <v>#REF!</v>
      </c>
      <c r="L1578" s="47"/>
      <c r="M1578" s="33" t="s">
        <v>8277</v>
      </c>
      <c r="N1578" s="47" t="str">
        <f t="shared" si="130"/>
        <v>16.004.000092.SEI -PINI</v>
      </c>
      <c r="O1578" s="47"/>
      <c r="P1578" t="str">
        <f t="shared" si="129"/>
        <v>MDF-Man-1531/15</v>
      </c>
      <c r="R1578" s="178">
        <v>72.332205783199996</v>
      </c>
      <c r="T1578" s="62" t="s">
        <v>6032</v>
      </c>
    </row>
    <row r="1579" spans="1:20" ht="27" customHeight="1">
      <c r="A1579" s="207" t="s">
        <v>3601</v>
      </c>
      <c r="B1579" s="13" t="str">
        <f t="shared" si="131"/>
        <v>MDF-Man-1532/15</v>
      </c>
      <c r="C1579" s="12" t="str">
        <f t="shared" si="132"/>
        <v>16.004.000093.SEI -PINI</v>
      </c>
      <c r="D1579" s="17" t="s">
        <v>1395</v>
      </c>
      <c r="E1579" s="16" t="s">
        <v>1</v>
      </c>
      <c r="F1579" s="110">
        <v>5</v>
      </c>
      <c r="G1579" s="12"/>
      <c r="H1579" s="254"/>
      <c r="I1579" s="90">
        <f t="shared" si="128"/>
        <v>0</v>
      </c>
      <c r="J1579" s="90">
        <v>97.99</v>
      </c>
      <c r="K1579" s="227" t="e">
        <f>VLOOKUP(D1579,#REF!,2,FALSE)</f>
        <v>#REF!</v>
      </c>
      <c r="L1579" s="47"/>
      <c r="M1579" s="33" t="s">
        <v>8278</v>
      </c>
      <c r="N1579" s="47" t="str">
        <f t="shared" si="130"/>
        <v>16.004.000093.SEI -PINI</v>
      </c>
      <c r="O1579" s="47"/>
      <c r="P1579" t="str">
        <f t="shared" si="129"/>
        <v>MDF-Man-1532/15</v>
      </c>
      <c r="R1579" s="178">
        <v>77.870097440000009</v>
      </c>
      <c r="T1579" s="62" t="s">
        <v>6033</v>
      </c>
    </row>
    <row r="1580" spans="1:20" ht="27" customHeight="1">
      <c r="A1580" s="207" t="s">
        <v>3602</v>
      </c>
      <c r="B1580" s="13" t="str">
        <f t="shared" si="131"/>
        <v>MDF-Man-1533/15</v>
      </c>
      <c r="C1580" s="12" t="str">
        <f t="shared" si="132"/>
        <v>16.004.000094.SEI -PINI</v>
      </c>
      <c r="D1580" s="17" t="s">
        <v>1396</v>
      </c>
      <c r="E1580" s="16" t="s">
        <v>1</v>
      </c>
      <c r="F1580" s="110">
        <v>52</v>
      </c>
      <c r="G1580" s="12"/>
      <c r="H1580" s="254"/>
      <c r="I1580" s="90">
        <f t="shared" si="128"/>
        <v>0</v>
      </c>
      <c r="J1580" s="90">
        <v>37.65</v>
      </c>
      <c r="K1580" s="227" t="e">
        <f>VLOOKUP(D1580,#REF!,2,FALSE)</f>
        <v>#REF!</v>
      </c>
      <c r="L1580" s="47"/>
      <c r="M1580" s="33" t="s">
        <v>8279</v>
      </c>
      <c r="N1580" s="47" t="str">
        <f t="shared" si="130"/>
        <v>16.004.000094.SEI -PINI</v>
      </c>
      <c r="O1580" s="47"/>
      <c r="P1580" t="str">
        <f t="shared" si="129"/>
        <v>MDF-Man-1533/15</v>
      </c>
      <c r="R1580" s="178">
        <v>29.918999999999997</v>
      </c>
      <c r="T1580" s="62" t="s">
        <v>6034</v>
      </c>
    </row>
    <row r="1581" spans="1:20" ht="27" customHeight="1">
      <c r="A1581" s="207" t="s">
        <v>3603</v>
      </c>
      <c r="B1581" s="13" t="str">
        <f t="shared" si="131"/>
        <v>MDF-Man-1534/15</v>
      </c>
      <c r="C1581" s="12" t="str">
        <f t="shared" si="132"/>
        <v>16.004.000095.SEI -PINI</v>
      </c>
      <c r="D1581" s="17" t="s">
        <v>1397</v>
      </c>
      <c r="E1581" s="16" t="s">
        <v>1</v>
      </c>
      <c r="F1581" s="110">
        <v>59</v>
      </c>
      <c r="G1581" s="12"/>
      <c r="H1581" s="254"/>
      <c r="I1581" s="90">
        <f t="shared" si="128"/>
        <v>0</v>
      </c>
      <c r="J1581" s="90">
        <v>7.28</v>
      </c>
      <c r="K1581" s="227" t="e">
        <f>VLOOKUP(D1581,#REF!,2,FALSE)</f>
        <v>#REF!</v>
      </c>
      <c r="L1581" s="47"/>
      <c r="M1581" s="33" t="s">
        <v>8280</v>
      </c>
      <c r="N1581" s="47" t="str">
        <f t="shared" si="130"/>
        <v>16.004.000095.SEI -PINI</v>
      </c>
      <c r="O1581" s="47"/>
      <c r="P1581" t="str">
        <f t="shared" si="129"/>
        <v>MDF-Man-1534/15</v>
      </c>
      <c r="R1581" s="178">
        <v>5.7847148239999999</v>
      </c>
      <c r="T1581" s="62" t="s">
        <v>6035</v>
      </c>
    </row>
    <row r="1582" spans="1:20" ht="27" customHeight="1">
      <c r="A1582" s="207" t="s">
        <v>3604</v>
      </c>
      <c r="B1582" s="13" t="str">
        <f t="shared" si="131"/>
        <v>MDF-Man-1535/15</v>
      </c>
      <c r="C1582" s="12" t="str">
        <f t="shared" si="132"/>
        <v>16.004.000096.SEI -PINI</v>
      </c>
      <c r="D1582" s="17" t="s">
        <v>1398</v>
      </c>
      <c r="E1582" s="16" t="s">
        <v>1</v>
      </c>
      <c r="F1582" s="110">
        <v>49</v>
      </c>
      <c r="G1582" s="12"/>
      <c r="H1582" s="254"/>
      <c r="I1582" s="90">
        <f t="shared" si="128"/>
        <v>0</v>
      </c>
      <c r="J1582" s="90">
        <v>14.53</v>
      </c>
      <c r="K1582" s="227" t="e">
        <f>VLOOKUP(D1582,#REF!,2,FALSE)</f>
        <v>#REF!</v>
      </c>
      <c r="L1582" s="47"/>
      <c r="M1582" s="33" t="s">
        <v>8281</v>
      </c>
      <c r="N1582" s="47" t="str">
        <f t="shared" si="130"/>
        <v>16.004.000096.SEI -PINI</v>
      </c>
      <c r="O1582" s="47"/>
      <c r="P1582" t="str">
        <f t="shared" si="129"/>
        <v>MDF-Man-1535/15</v>
      </c>
      <c r="R1582" s="178">
        <v>11.548616000000001</v>
      </c>
      <c r="T1582" s="62" t="s">
        <v>6036</v>
      </c>
    </row>
    <row r="1583" spans="1:20" ht="27" customHeight="1">
      <c r="A1583" s="207" t="s">
        <v>3605</v>
      </c>
      <c r="B1583" s="13" t="str">
        <f t="shared" si="131"/>
        <v>MDF-Man-1536/15</v>
      </c>
      <c r="C1583" s="12" t="str">
        <f t="shared" si="132"/>
        <v>16.004.000097.SEI -PINI</v>
      </c>
      <c r="D1583" s="17" t="s">
        <v>1358</v>
      </c>
      <c r="E1583" s="16" t="s">
        <v>1</v>
      </c>
      <c r="F1583" s="110">
        <v>49</v>
      </c>
      <c r="G1583" s="12"/>
      <c r="H1583" s="254"/>
      <c r="I1583" s="90">
        <f t="shared" si="128"/>
        <v>0</v>
      </c>
      <c r="J1583" s="90">
        <v>6.79</v>
      </c>
      <c r="K1583" s="227" t="e">
        <f>VLOOKUP(D1583,#REF!,2,FALSE)</f>
        <v>#REF!</v>
      </c>
      <c r="L1583" s="47"/>
      <c r="M1583" s="33" t="s">
        <v>8282</v>
      </c>
      <c r="N1583" s="47" t="str">
        <f t="shared" si="130"/>
        <v>16.004.000097.SEI -PINI</v>
      </c>
      <c r="O1583" s="47"/>
      <c r="P1583" t="str">
        <f t="shared" si="129"/>
        <v>MDF-Man-1536/15</v>
      </c>
      <c r="R1583" s="178">
        <v>5.3984430867199995</v>
      </c>
      <c r="T1583" s="62" t="s">
        <v>6037</v>
      </c>
    </row>
    <row r="1584" spans="1:20" ht="27" customHeight="1">
      <c r="A1584" s="207" t="s">
        <v>3606</v>
      </c>
      <c r="B1584" s="13" t="str">
        <f t="shared" si="131"/>
        <v>MDF-Man-1537/15</v>
      </c>
      <c r="C1584" s="12" t="str">
        <f t="shared" si="132"/>
        <v>16.004.000098.SEI -PINI</v>
      </c>
      <c r="D1584" s="17" t="s">
        <v>1354</v>
      </c>
      <c r="E1584" s="16" t="s">
        <v>1</v>
      </c>
      <c r="F1584" s="110">
        <v>49</v>
      </c>
      <c r="G1584" s="12"/>
      <c r="H1584" s="254"/>
      <c r="I1584" s="90">
        <f t="shared" si="128"/>
        <v>0</v>
      </c>
      <c r="J1584" s="90">
        <v>7.17</v>
      </c>
      <c r="K1584" s="227" t="e">
        <f>VLOOKUP(D1584,#REF!,2,FALSE)</f>
        <v>#REF!</v>
      </c>
      <c r="L1584" s="47"/>
      <c r="M1584" s="33" t="s">
        <v>8283</v>
      </c>
      <c r="N1584" s="47" t="str">
        <f t="shared" si="130"/>
        <v>16.004.000098.SEI -PINI</v>
      </c>
      <c r="O1584" s="47"/>
      <c r="P1584" t="str">
        <f t="shared" si="129"/>
        <v>MDF-Man-1537/15</v>
      </c>
      <c r="R1584" s="178">
        <v>5.6983173580799988</v>
      </c>
      <c r="T1584" s="62" t="s">
        <v>6038</v>
      </c>
    </row>
    <row r="1585" spans="1:20" ht="27" customHeight="1">
      <c r="A1585" s="207" t="s">
        <v>3607</v>
      </c>
      <c r="B1585" s="13" t="str">
        <f t="shared" si="131"/>
        <v>MDF-Man-1538/15</v>
      </c>
      <c r="C1585" s="12" t="str">
        <f t="shared" si="132"/>
        <v>16.004.000099.SEI -PINI</v>
      </c>
      <c r="D1585" s="17" t="s">
        <v>1399</v>
      </c>
      <c r="E1585" s="16" t="s">
        <v>1</v>
      </c>
      <c r="F1585" s="110">
        <v>47</v>
      </c>
      <c r="G1585" s="12"/>
      <c r="H1585" s="254"/>
      <c r="I1585" s="90">
        <f t="shared" si="128"/>
        <v>0</v>
      </c>
      <c r="J1585" s="90">
        <v>21.86</v>
      </c>
      <c r="K1585" s="227" t="e">
        <f>VLOOKUP(D1585,#REF!,2,FALSE)</f>
        <v>#REF!</v>
      </c>
      <c r="L1585" s="47"/>
      <c r="M1585" s="33" t="s">
        <v>8284</v>
      </c>
      <c r="N1585" s="47" t="str">
        <f t="shared" si="130"/>
        <v>16.004.000099.SEI -PINI</v>
      </c>
      <c r="O1585" s="47"/>
      <c r="P1585" t="str">
        <f t="shared" si="129"/>
        <v>MDF-Man-1538/15</v>
      </c>
      <c r="R1585" s="178">
        <v>17.370277840519996</v>
      </c>
      <c r="T1585" s="62" t="s">
        <v>6039</v>
      </c>
    </row>
    <row r="1586" spans="1:20" ht="27" customHeight="1">
      <c r="A1586" s="207" t="s">
        <v>3608</v>
      </c>
      <c r="B1586" s="13" t="str">
        <f t="shared" si="131"/>
        <v>MDF-Man-1539/15</v>
      </c>
      <c r="C1586" s="12" t="str">
        <f t="shared" si="132"/>
        <v>16.004.000100.SEI -PINI</v>
      </c>
      <c r="D1586" s="17" t="s">
        <v>1346</v>
      </c>
      <c r="E1586" s="16" t="s">
        <v>1</v>
      </c>
      <c r="F1586" s="110">
        <v>47</v>
      </c>
      <c r="G1586" s="12"/>
      <c r="H1586" s="254"/>
      <c r="I1586" s="90">
        <f t="shared" si="128"/>
        <v>0</v>
      </c>
      <c r="J1586" s="90">
        <v>16.86</v>
      </c>
      <c r="K1586" s="227" t="e">
        <f>VLOOKUP(D1586,#REF!,2,FALSE)</f>
        <v>#REF!</v>
      </c>
      <c r="L1586" s="47"/>
      <c r="M1586" s="33" t="s">
        <v>8285</v>
      </c>
      <c r="N1586" s="47" t="str">
        <f t="shared" si="130"/>
        <v>16.004.000100.SEI -PINI</v>
      </c>
      <c r="O1586" s="47"/>
      <c r="P1586" t="str">
        <f t="shared" si="129"/>
        <v>MDF-Man-1539/15</v>
      </c>
      <c r="R1586" s="178">
        <v>13.398593628</v>
      </c>
      <c r="T1586" s="62" t="s">
        <v>6040</v>
      </c>
    </row>
    <row r="1587" spans="1:20" ht="27" customHeight="1">
      <c r="A1587" s="207" t="s">
        <v>3609</v>
      </c>
      <c r="B1587" s="13" t="str">
        <f t="shared" si="131"/>
        <v>MDF-Man-1540/15</v>
      </c>
      <c r="C1587" s="12" t="str">
        <f t="shared" si="132"/>
        <v>16.004.000101.SEI -PINI</v>
      </c>
      <c r="D1587" s="17" t="s">
        <v>1360</v>
      </c>
      <c r="E1587" s="16" t="s">
        <v>1</v>
      </c>
      <c r="F1587" s="110">
        <v>46</v>
      </c>
      <c r="G1587" s="12"/>
      <c r="H1587" s="254"/>
      <c r="I1587" s="90">
        <f t="shared" si="128"/>
        <v>0</v>
      </c>
      <c r="J1587" s="90">
        <v>17.38</v>
      </c>
      <c r="K1587" s="227" t="e">
        <f>VLOOKUP(D1587,#REF!,2,FALSE)</f>
        <v>#REF!</v>
      </c>
      <c r="L1587" s="47"/>
      <c r="M1587" s="33" t="s">
        <v>8286</v>
      </c>
      <c r="N1587" s="47" t="str">
        <f t="shared" si="130"/>
        <v>16.004.000101.SEI -PINI</v>
      </c>
      <c r="O1587" s="47"/>
      <c r="P1587" t="str">
        <f t="shared" si="129"/>
        <v>MDF-Man-1540/15</v>
      </c>
      <c r="R1587" s="178">
        <v>13.8101416</v>
      </c>
      <c r="T1587" s="62" t="s">
        <v>6041</v>
      </c>
    </row>
    <row r="1588" spans="1:20" ht="27" customHeight="1">
      <c r="A1588" s="207" t="s">
        <v>3610</v>
      </c>
      <c r="B1588" s="13" t="str">
        <f t="shared" si="131"/>
        <v>MDF-Man-1541/15</v>
      </c>
      <c r="C1588" s="12" t="str">
        <f t="shared" si="132"/>
        <v>16.004.000102.SEI -PINI</v>
      </c>
      <c r="D1588" s="17" t="s">
        <v>1400</v>
      </c>
      <c r="E1588" s="16" t="s">
        <v>1</v>
      </c>
      <c r="F1588" s="110">
        <v>47</v>
      </c>
      <c r="G1588" s="12"/>
      <c r="H1588" s="254"/>
      <c r="I1588" s="90">
        <f t="shared" si="128"/>
        <v>0</v>
      </c>
      <c r="J1588" s="90">
        <v>30.12</v>
      </c>
      <c r="K1588" s="227" t="e">
        <f>VLOOKUP(D1588,#REF!,2,FALSE)</f>
        <v>#REF!</v>
      </c>
      <c r="L1588" s="47"/>
      <c r="M1588" s="33" t="s">
        <v>8287</v>
      </c>
      <c r="N1588" s="47" t="str">
        <f t="shared" si="130"/>
        <v>16.004.000102.SEI -PINI</v>
      </c>
      <c r="O1588" s="47"/>
      <c r="P1588" t="str">
        <f t="shared" si="129"/>
        <v>MDF-Man-1541/15</v>
      </c>
      <c r="R1588" s="178">
        <v>23.931525000000001</v>
      </c>
      <c r="T1588" s="62" t="s">
        <v>6042</v>
      </c>
    </row>
    <row r="1589" spans="1:20" ht="27" customHeight="1">
      <c r="A1589" s="207" t="s">
        <v>3611</v>
      </c>
      <c r="B1589" s="13" t="str">
        <f t="shared" si="131"/>
        <v>MDF-Man-1542/15</v>
      </c>
      <c r="C1589" s="12" t="str">
        <f t="shared" si="132"/>
        <v>16.004.000103.SEI -PINI</v>
      </c>
      <c r="D1589" s="17" t="s">
        <v>1352</v>
      </c>
      <c r="E1589" s="16" t="s">
        <v>1</v>
      </c>
      <c r="F1589" s="110">
        <v>51</v>
      </c>
      <c r="G1589" s="12"/>
      <c r="H1589" s="254"/>
      <c r="I1589" s="90">
        <f t="shared" si="128"/>
        <v>0</v>
      </c>
      <c r="J1589" s="90">
        <v>68.86</v>
      </c>
      <c r="K1589" s="227" t="e">
        <f>VLOOKUP(D1589,#REF!,2,FALSE)</f>
        <v>#REF!</v>
      </c>
      <c r="L1589" s="47"/>
      <c r="M1589" s="33" t="s">
        <v>8288</v>
      </c>
      <c r="N1589" s="47" t="str">
        <f t="shared" si="130"/>
        <v>16.004.000103.SEI -PINI</v>
      </c>
      <c r="O1589" s="47"/>
      <c r="P1589" t="str">
        <f t="shared" si="129"/>
        <v>MDF-Man-1542/15</v>
      </c>
      <c r="R1589" s="178">
        <v>54.720270253279999</v>
      </c>
      <c r="T1589" s="62" t="s">
        <v>6043</v>
      </c>
    </row>
    <row r="1590" spans="1:20" ht="27" customHeight="1">
      <c r="A1590" s="207" t="s">
        <v>3612</v>
      </c>
      <c r="B1590" s="13" t="str">
        <f t="shared" si="131"/>
        <v>MDF-Man-1543/15</v>
      </c>
      <c r="C1590" s="12" t="str">
        <f t="shared" si="132"/>
        <v>16.004.000104.SEI -PINI</v>
      </c>
      <c r="D1590" s="17" t="s">
        <v>1401</v>
      </c>
      <c r="E1590" s="16" t="s">
        <v>1</v>
      </c>
      <c r="F1590" s="110">
        <v>53</v>
      </c>
      <c r="G1590" s="12"/>
      <c r="H1590" s="254"/>
      <c r="I1590" s="90">
        <f t="shared" si="128"/>
        <v>0</v>
      </c>
      <c r="J1590" s="90">
        <v>13.84</v>
      </c>
      <c r="K1590" s="227" t="e">
        <f>VLOOKUP(D1590,#REF!,2,FALSE)</f>
        <v>#REF!</v>
      </c>
      <c r="L1590" s="47"/>
      <c r="M1590" s="33" t="s">
        <v>8289</v>
      </c>
      <c r="N1590" s="47" t="str">
        <f t="shared" si="130"/>
        <v>16.004.000104.SEI -PINI</v>
      </c>
      <c r="O1590" s="47"/>
      <c r="P1590" t="str">
        <f t="shared" si="129"/>
        <v>MDF-Man-1543/15</v>
      </c>
      <c r="R1590" s="178">
        <v>10.994634978400001</v>
      </c>
      <c r="T1590" s="62" t="s">
        <v>6044</v>
      </c>
    </row>
    <row r="1591" spans="1:20" ht="27" customHeight="1">
      <c r="A1591" s="207" t="s">
        <v>3613</v>
      </c>
      <c r="B1591" s="13" t="str">
        <f t="shared" si="131"/>
        <v>MDF-Man-1544/15</v>
      </c>
      <c r="C1591" s="12" t="str">
        <f t="shared" si="132"/>
        <v>16.004.000105.SEI -PINI</v>
      </c>
      <c r="D1591" s="17" t="s">
        <v>1402</v>
      </c>
      <c r="E1591" s="16" t="s">
        <v>16</v>
      </c>
      <c r="F1591" s="110">
        <v>58</v>
      </c>
      <c r="G1591" s="12"/>
      <c r="H1591" s="254"/>
      <c r="I1591" s="90">
        <f t="shared" si="128"/>
        <v>0</v>
      </c>
      <c r="J1591" s="90">
        <v>45.61</v>
      </c>
      <c r="K1591" s="227" t="e">
        <f>VLOOKUP(D1591,#REF!,2,FALSE)</f>
        <v>#REF!</v>
      </c>
      <c r="L1591" s="47"/>
      <c r="M1591" s="33" t="s">
        <v>8290</v>
      </c>
      <c r="N1591" s="47" t="str">
        <f t="shared" si="130"/>
        <v>16.004.000105.SEI -PINI</v>
      </c>
      <c r="O1591" s="47"/>
      <c r="P1591" t="str">
        <f t="shared" si="129"/>
        <v>MDF-Man-1544/15</v>
      </c>
      <c r="R1591" s="178">
        <v>36.247621865199996</v>
      </c>
      <c r="T1591" s="62" t="s">
        <v>6045</v>
      </c>
    </row>
    <row r="1592" spans="1:20" ht="27" customHeight="1">
      <c r="A1592" s="207" t="s">
        <v>3614</v>
      </c>
      <c r="B1592" s="13" t="str">
        <f t="shared" si="131"/>
        <v>MDF-Man-1545/15</v>
      </c>
      <c r="C1592" s="12" t="str">
        <f t="shared" si="132"/>
        <v>16.004.000106.SEI -PINI</v>
      </c>
      <c r="D1592" s="17" t="s">
        <v>1351</v>
      </c>
      <c r="E1592" s="16" t="s">
        <v>1</v>
      </c>
      <c r="F1592" s="110">
        <v>57</v>
      </c>
      <c r="G1592" s="12"/>
      <c r="H1592" s="254"/>
      <c r="I1592" s="90">
        <f t="shared" si="128"/>
        <v>0</v>
      </c>
      <c r="J1592" s="90">
        <v>53.98</v>
      </c>
      <c r="K1592" s="227" t="e">
        <f>VLOOKUP(D1592,#REF!,2,FALSE)</f>
        <v>#REF!</v>
      </c>
      <c r="L1592" s="47"/>
      <c r="M1592" s="33" t="s">
        <v>8291</v>
      </c>
      <c r="N1592" s="47" t="str">
        <f t="shared" si="130"/>
        <v>16.004.000106.SEI -PINI</v>
      </c>
      <c r="O1592" s="47"/>
      <c r="P1592" t="str">
        <f t="shared" si="129"/>
        <v>MDF-Man-1545/15</v>
      </c>
      <c r="R1592" s="178">
        <v>42.895304343199996</v>
      </c>
      <c r="T1592" s="62" t="s">
        <v>6046</v>
      </c>
    </row>
    <row r="1593" spans="1:20" ht="27" customHeight="1">
      <c r="A1593" s="207" t="s">
        <v>3615</v>
      </c>
      <c r="B1593" s="13" t="str">
        <f t="shared" si="131"/>
        <v>MDF-Man-1546/15</v>
      </c>
      <c r="C1593" s="12" t="str">
        <f t="shared" si="132"/>
        <v>16.005.000001.SEI -PINI</v>
      </c>
      <c r="D1593" s="17" t="s">
        <v>1403</v>
      </c>
      <c r="E1593" s="16" t="s">
        <v>1</v>
      </c>
      <c r="F1593" s="110">
        <v>39</v>
      </c>
      <c r="G1593" s="12"/>
      <c r="H1593" s="254"/>
      <c r="I1593" s="90">
        <f t="shared" ref="I1593:I1656" si="133">ROUND(G1593,2)</f>
        <v>0</v>
      </c>
      <c r="J1593" s="90">
        <v>48.3</v>
      </c>
      <c r="K1593" s="227" t="e">
        <f>VLOOKUP(D1593,#REF!,2,FALSE)</f>
        <v>#REF!</v>
      </c>
      <c r="L1593" s="47"/>
      <c r="M1593" s="33" t="s">
        <v>8292</v>
      </c>
      <c r="N1593" s="47" t="str">
        <f t="shared" si="130"/>
        <v>16.005.000001.SEI -PINI</v>
      </c>
      <c r="O1593" s="47"/>
      <c r="P1593" t="str">
        <f t="shared" si="129"/>
        <v>MDF-Man-1546/15</v>
      </c>
      <c r="R1593" s="178">
        <v>38.384045599999993</v>
      </c>
      <c r="T1593" s="62" t="s">
        <v>6047</v>
      </c>
    </row>
    <row r="1594" spans="1:20" ht="27" customHeight="1">
      <c r="A1594" s="207" t="s">
        <v>3616</v>
      </c>
      <c r="B1594" s="13" t="str">
        <f t="shared" si="131"/>
        <v>MDF-Man-1547/15</v>
      </c>
      <c r="C1594" s="12" t="str">
        <f t="shared" si="132"/>
        <v>16.005.000002.SEI -PINI</v>
      </c>
      <c r="D1594" s="17" t="s">
        <v>1404</v>
      </c>
      <c r="E1594" s="16" t="s">
        <v>1</v>
      </c>
      <c r="F1594" s="110">
        <v>26</v>
      </c>
      <c r="G1594" s="12"/>
      <c r="H1594" s="254"/>
      <c r="I1594" s="90">
        <f t="shared" si="133"/>
        <v>0</v>
      </c>
      <c r="J1594" s="90">
        <v>47.76</v>
      </c>
      <c r="K1594" s="227" t="e">
        <f>VLOOKUP(D1594,#REF!,2,FALSE)</f>
        <v>#REF!</v>
      </c>
      <c r="L1594" s="47"/>
      <c r="M1594" s="33" t="s">
        <v>8293</v>
      </c>
      <c r="N1594" s="47" t="str">
        <f t="shared" si="130"/>
        <v>16.005.000002.SEI -PINI</v>
      </c>
      <c r="O1594" s="47"/>
      <c r="P1594" t="str">
        <f t="shared" si="129"/>
        <v>MDF-Man-1547/15</v>
      </c>
      <c r="R1594" s="178">
        <v>37.9552032</v>
      </c>
      <c r="T1594" s="62" t="s">
        <v>6048</v>
      </c>
    </row>
    <row r="1595" spans="1:20" ht="27" customHeight="1">
      <c r="A1595" s="207" t="s">
        <v>3617</v>
      </c>
      <c r="B1595" s="13" t="str">
        <f t="shared" si="131"/>
        <v>MDF-Man-1548/15</v>
      </c>
      <c r="C1595" s="12" t="str">
        <f t="shared" si="132"/>
        <v>16.005.000003.SEI -PINI</v>
      </c>
      <c r="D1595" s="17" t="s">
        <v>1405</v>
      </c>
      <c r="E1595" s="16" t="s">
        <v>1</v>
      </c>
      <c r="F1595" s="110">
        <v>51</v>
      </c>
      <c r="G1595" s="12"/>
      <c r="H1595" s="254"/>
      <c r="I1595" s="90">
        <f t="shared" si="133"/>
        <v>0</v>
      </c>
      <c r="J1595" s="90">
        <v>48.22</v>
      </c>
      <c r="K1595" s="227" t="e">
        <f>VLOOKUP(D1595,#REF!,2,FALSE)</f>
        <v>#REF!</v>
      </c>
      <c r="L1595" s="47"/>
      <c r="M1595" s="33" t="s">
        <v>8294</v>
      </c>
      <c r="N1595" s="47" t="str">
        <f t="shared" si="130"/>
        <v>16.005.000003.SEI -PINI</v>
      </c>
      <c r="O1595" s="47"/>
      <c r="P1595" t="str">
        <f t="shared" si="129"/>
        <v>MDF-Man-1548/15</v>
      </c>
      <c r="R1595" s="178">
        <v>38.321591999999995</v>
      </c>
      <c r="T1595" s="62" t="s">
        <v>6049</v>
      </c>
    </row>
    <row r="1596" spans="1:20" ht="27" customHeight="1">
      <c r="A1596" s="207" t="s">
        <v>3618</v>
      </c>
      <c r="B1596" s="13" t="str">
        <f t="shared" si="131"/>
        <v>MDF-Man-1549/15</v>
      </c>
      <c r="C1596" s="12" t="str">
        <f t="shared" si="132"/>
        <v>16.005.000004.SEI -PINI</v>
      </c>
      <c r="D1596" s="17" t="s">
        <v>1406</v>
      </c>
      <c r="E1596" s="16" t="s">
        <v>1</v>
      </c>
      <c r="F1596" s="110">
        <v>52</v>
      </c>
      <c r="G1596" s="12"/>
      <c r="H1596" s="254"/>
      <c r="I1596" s="90">
        <f t="shared" si="133"/>
        <v>0</v>
      </c>
      <c r="J1596" s="90">
        <v>43.26</v>
      </c>
      <c r="K1596" s="227" t="e">
        <f>VLOOKUP(D1596,#REF!,2,FALSE)</f>
        <v>#REF!</v>
      </c>
      <c r="L1596" s="47"/>
      <c r="M1596" s="33" t="s">
        <v>8295</v>
      </c>
      <c r="N1596" s="47" t="str">
        <f t="shared" si="130"/>
        <v>16.005.000004.SEI -PINI</v>
      </c>
      <c r="O1596" s="47"/>
      <c r="P1596" t="str">
        <f t="shared" si="129"/>
        <v>MDF-Man-1549/15</v>
      </c>
      <c r="R1596" s="178">
        <v>34.378999999999998</v>
      </c>
      <c r="T1596" s="62" t="s">
        <v>6050</v>
      </c>
    </row>
    <row r="1597" spans="1:20" ht="27" customHeight="1">
      <c r="A1597" s="207" t="s">
        <v>3619</v>
      </c>
      <c r="B1597" s="13" t="str">
        <f t="shared" si="131"/>
        <v>MDF-Man-1550/15</v>
      </c>
      <c r="C1597" s="12" t="str">
        <f t="shared" si="132"/>
        <v>16.005.000005.SEI -PINI</v>
      </c>
      <c r="D1597" s="17" t="s">
        <v>1407</v>
      </c>
      <c r="E1597" s="16" t="s">
        <v>1</v>
      </c>
      <c r="F1597" s="110">
        <v>52</v>
      </c>
      <c r="G1597" s="12"/>
      <c r="H1597" s="254"/>
      <c r="I1597" s="90">
        <f t="shared" si="133"/>
        <v>0</v>
      </c>
      <c r="J1597" s="90">
        <v>48.96</v>
      </c>
      <c r="K1597" s="227" t="e">
        <f>VLOOKUP(D1597,#REF!,2,FALSE)</f>
        <v>#REF!</v>
      </c>
      <c r="L1597" s="47"/>
      <c r="M1597" s="33" t="s">
        <v>8296</v>
      </c>
      <c r="N1597" s="47" t="str">
        <f t="shared" si="130"/>
        <v>16.005.000005.SEI -PINI</v>
      </c>
      <c r="O1597" s="47"/>
      <c r="P1597" t="str">
        <f t="shared" si="129"/>
        <v>MDF-Man-1550/15</v>
      </c>
      <c r="R1597" s="178">
        <v>38.907424000000006</v>
      </c>
      <c r="T1597" s="62" t="s">
        <v>6051</v>
      </c>
    </row>
    <row r="1598" spans="1:20" ht="27" customHeight="1">
      <c r="A1598" s="207" t="s">
        <v>3620</v>
      </c>
      <c r="B1598" s="13" t="str">
        <f t="shared" si="131"/>
        <v>MDF-Man-1551/15</v>
      </c>
      <c r="C1598" s="12" t="str">
        <f t="shared" si="132"/>
        <v>16.005.000006.SEI -PINI</v>
      </c>
      <c r="D1598" s="17" t="s">
        <v>1408</v>
      </c>
      <c r="E1598" s="16" t="s">
        <v>1</v>
      </c>
      <c r="F1598" s="110">
        <v>26</v>
      </c>
      <c r="G1598" s="12"/>
      <c r="H1598" s="254"/>
      <c r="I1598" s="90">
        <f t="shared" si="133"/>
        <v>0</v>
      </c>
      <c r="J1598" s="90">
        <v>74.66</v>
      </c>
      <c r="K1598" s="227" t="e">
        <f>VLOOKUP(D1598,#REF!,2,FALSE)</f>
        <v>#REF!</v>
      </c>
      <c r="L1598" s="47"/>
      <c r="M1598" s="33" t="s">
        <v>8297</v>
      </c>
      <c r="N1598" s="47" t="str">
        <f t="shared" si="130"/>
        <v>16.005.000006.SEI -PINI</v>
      </c>
      <c r="O1598" s="47"/>
      <c r="P1598" t="str">
        <f t="shared" si="129"/>
        <v>MDF-Man-1551/15</v>
      </c>
      <c r="R1598" s="178">
        <v>59.326057820049996</v>
      </c>
      <c r="T1598" s="62" t="s">
        <v>6052</v>
      </c>
    </row>
    <row r="1599" spans="1:20" ht="27" customHeight="1">
      <c r="A1599" s="207" t="s">
        <v>3621</v>
      </c>
      <c r="B1599" s="13" t="str">
        <f t="shared" si="131"/>
        <v>MDF-Man-1552/15</v>
      </c>
      <c r="C1599" s="12" t="str">
        <f t="shared" si="132"/>
        <v>16.005.000007.SEI -PINI</v>
      </c>
      <c r="D1599" s="17" t="s">
        <v>1409</v>
      </c>
      <c r="E1599" s="16" t="s">
        <v>1</v>
      </c>
      <c r="F1599" s="110">
        <v>58</v>
      </c>
      <c r="G1599" s="12"/>
      <c r="H1599" s="254"/>
      <c r="I1599" s="90">
        <f t="shared" si="133"/>
        <v>0</v>
      </c>
      <c r="J1599" s="90">
        <v>46.96</v>
      </c>
      <c r="K1599" s="227" t="e">
        <f>VLOOKUP(D1599,#REF!,2,FALSE)</f>
        <v>#REF!</v>
      </c>
      <c r="L1599" s="47"/>
      <c r="M1599" s="33" t="s">
        <v>8298</v>
      </c>
      <c r="N1599" s="47" t="str">
        <f t="shared" si="130"/>
        <v>16.005.000007.SEI -PINI</v>
      </c>
      <c r="O1599" s="47"/>
      <c r="P1599" t="str">
        <f t="shared" si="129"/>
        <v>MDF-Man-1552/15</v>
      </c>
      <c r="R1599" s="178">
        <v>37.31686400000001</v>
      </c>
      <c r="T1599" s="62" t="s">
        <v>6053</v>
      </c>
    </row>
    <row r="1600" spans="1:20" ht="27" customHeight="1">
      <c r="A1600" s="207" t="s">
        <v>3622</v>
      </c>
      <c r="B1600" s="13" t="str">
        <f t="shared" si="131"/>
        <v>MDF-Man-1553/15</v>
      </c>
      <c r="C1600" s="12" t="str">
        <f t="shared" si="132"/>
        <v>16.005.000008.SEI -PINI</v>
      </c>
      <c r="D1600" s="17" t="s">
        <v>1410</v>
      </c>
      <c r="E1600" s="16" t="s">
        <v>1</v>
      </c>
      <c r="F1600" s="110">
        <v>47</v>
      </c>
      <c r="G1600" s="12"/>
      <c r="H1600" s="254"/>
      <c r="I1600" s="90">
        <f t="shared" si="133"/>
        <v>0</v>
      </c>
      <c r="J1600" s="90">
        <v>62.35</v>
      </c>
      <c r="K1600" s="227" t="e">
        <f>VLOOKUP(D1600,#REF!,2,FALSE)</f>
        <v>#REF!</v>
      </c>
      <c r="L1600" s="47"/>
      <c r="M1600" s="33" t="s">
        <v>8299</v>
      </c>
      <c r="N1600" s="47" t="str">
        <f t="shared" si="130"/>
        <v>16.005.000008.SEI -PINI</v>
      </c>
      <c r="O1600" s="47"/>
      <c r="P1600" t="str">
        <f t="shared" si="129"/>
        <v>MDF-Man-1553/15</v>
      </c>
      <c r="R1600" s="178">
        <v>49.549638399999999</v>
      </c>
      <c r="T1600" s="62" t="s">
        <v>6054</v>
      </c>
    </row>
    <row r="1601" spans="1:20" ht="27" customHeight="1">
      <c r="A1601" s="207" t="s">
        <v>3623</v>
      </c>
      <c r="B1601" s="13" t="str">
        <f t="shared" si="131"/>
        <v>MDF-Man-1554/15</v>
      </c>
      <c r="C1601" s="12" t="str">
        <f t="shared" si="132"/>
        <v>16.005.000009.SEI -PINI</v>
      </c>
      <c r="D1601" s="17" t="s">
        <v>1411</v>
      </c>
      <c r="E1601" s="16" t="s">
        <v>1</v>
      </c>
      <c r="F1601" s="110">
        <v>48</v>
      </c>
      <c r="G1601" s="12"/>
      <c r="H1601" s="254"/>
      <c r="I1601" s="90">
        <f t="shared" si="133"/>
        <v>0</v>
      </c>
      <c r="J1601" s="90">
        <v>46.87</v>
      </c>
      <c r="K1601" s="227" t="e">
        <f>VLOOKUP(D1601,#REF!,2,FALSE)</f>
        <v>#REF!</v>
      </c>
      <c r="L1601" s="47"/>
      <c r="M1601" s="33" t="s">
        <v>8300</v>
      </c>
      <c r="N1601" s="47" t="str">
        <f t="shared" si="130"/>
        <v>16.005.000009.SEI -PINI</v>
      </c>
      <c r="O1601" s="47"/>
      <c r="P1601" t="str">
        <f t="shared" si="129"/>
        <v>MDF-Man-1554/15</v>
      </c>
      <c r="R1601" s="178">
        <v>37.248807999999997</v>
      </c>
      <c r="T1601" s="62" t="s">
        <v>6055</v>
      </c>
    </row>
    <row r="1602" spans="1:20" ht="27" customHeight="1">
      <c r="A1602" s="207" t="s">
        <v>3624</v>
      </c>
      <c r="B1602" s="13" t="str">
        <f t="shared" si="131"/>
        <v>MDF-Man-1555/15</v>
      </c>
      <c r="C1602" s="12" t="str">
        <f t="shared" si="132"/>
        <v>16.005.000010.SEI -PINI</v>
      </c>
      <c r="D1602" s="17" t="s">
        <v>1412</v>
      </c>
      <c r="E1602" s="16" t="s">
        <v>1</v>
      </c>
      <c r="F1602" s="110">
        <v>49</v>
      </c>
      <c r="G1602" s="12"/>
      <c r="H1602" s="254"/>
      <c r="I1602" s="90">
        <f t="shared" si="133"/>
        <v>0</v>
      </c>
      <c r="J1602" s="90">
        <v>47.05</v>
      </c>
      <c r="K1602" s="227" t="e">
        <f>VLOOKUP(D1602,#REF!,2,FALSE)</f>
        <v>#REF!</v>
      </c>
      <c r="L1602" s="47"/>
      <c r="M1602" s="33" t="s">
        <v>8301</v>
      </c>
      <c r="N1602" s="47" t="str">
        <f t="shared" si="130"/>
        <v>16.005.000010.SEI -PINI</v>
      </c>
      <c r="O1602" s="47"/>
      <c r="P1602" t="str">
        <f t="shared" si="129"/>
        <v>MDF-Man-1555/15</v>
      </c>
      <c r="R1602" s="178">
        <v>37.388807999999997</v>
      </c>
      <c r="T1602" s="62" t="s">
        <v>6056</v>
      </c>
    </row>
    <row r="1603" spans="1:20" ht="27" customHeight="1">
      <c r="A1603" s="207" t="s">
        <v>3625</v>
      </c>
      <c r="B1603" s="13" t="str">
        <f t="shared" si="131"/>
        <v>MDF-Man-1556/15</v>
      </c>
      <c r="C1603" s="12" t="str">
        <f t="shared" si="132"/>
        <v>16.005.000011.SEI -PINI</v>
      </c>
      <c r="D1603" s="17" t="s">
        <v>1413</v>
      </c>
      <c r="E1603" s="16" t="s">
        <v>1</v>
      </c>
      <c r="F1603" s="110">
        <v>19</v>
      </c>
      <c r="G1603" s="12"/>
      <c r="H1603" s="254"/>
      <c r="I1603" s="90">
        <f t="shared" si="133"/>
        <v>0</v>
      </c>
      <c r="J1603" s="90">
        <v>35.08</v>
      </c>
      <c r="K1603" s="227" t="e">
        <f>VLOOKUP(D1603,#REF!,2,FALSE)</f>
        <v>#REF!</v>
      </c>
      <c r="L1603" s="47"/>
      <c r="M1603" s="33" t="s">
        <v>8302</v>
      </c>
      <c r="N1603" s="47" t="str">
        <f t="shared" si="130"/>
        <v>16.005.000011.SEI -PINI</v>
      </c>
      <c r="O1603" s="47"/>
      <c r="P1603" t="str">
        <f t="shared" si="129"/>
        <v>MDF-Man-1556/15</v>
      </c>
      <c r="R1603" s="178">
        <v>27.873488961</v>
      </c>
      <c r="T1603" s="62" t="s">
        <v>6057</v>
      </c>
    </row>
    <row r="1604" spans="1:20" ht="27" customHeight="1">
      <c r="A1604" s="207" t="s">
        <v>3626</v>
      </c>
      <c r="B1604" s="13" t="str">
        <f t="shared" si="131"/>
        <v>MDF-Man-1557/15</v>
      </c>
      <c r="C1604" s="12" t="str">
        <f t="shared" si="132"/>
        <v>16.005.000012.SEI -PINI</v>
      </c>
      <c r="D1604" s="17" t="s">
        <v>1414</v>
      </c>
      <c r="E1604" s="16" t="s">
        <v>1</v>
      </c>
      <c r="F1604" s="110">
        <v>18</v>
      </c>
      <c r="G1604" s="12"/>
      <c r="H1604" s="254"/>
      <c r="I1604" s="90">
        <f t="shared" si="133"/>
        <v>0</v>
      </c>
      <c r="J1604" s="90">
        <v>36.08</v>
      </c>
      <c r="K1604" s="227" t="e">
        <f>VLOOKUP(D1604,#REF!,2,FALSE)</f>
        <v>#REF!</v>
      </c>
      <c r="L1604" s="47"/>
      <c r="M1604" s="33" t="s">
        <v>8303</v>
      </c>
      <c r="N1604" s="47" t="str">
        <f t="shared" si="130"/>
        <v>16.005.000012.SEI -PINI</v>
      </c>
      <c r="O1604" s="47"/>
      <c r="P1604" t="str">
        <f t="shared" ref="P1604:P1667" si="134">T1604&amp;"/15"</f>
        <v>MDF-Man-1557/15</v>
      </c>
      <c r="R1604" s="178">
        <v>28.668239493999998</v>
      </c>
      <c r="T1604" s="62" t="s">
        <v>6058</v>
      </c>
    </row>
    <row r="1605" spans="1:20" ht="27" customHeight="1">
      <c r="A1605" s="207" t="s">
        <v>3627</v>
      </c>
      <c r="B1605" s="13" t="str">
        <f t="shared" si="131"/>
        <v>MDF-Man-1558/15</v>
      </c>
      <c r="C1605" s="12" t="str">
        <f t="shared" si="132"/>
        <v>16.005.000013.SEI -PINI</v>
      </c>
      <c r="D1605" s="17" t="s">
        <v>1415</v>
      </c>
      <c r="E1605" s="16" t="s">
        <v>1</v>
      </c>
      <c r="F1605" s="110">
        <v>17</v>
      </c>
      <c r="G1605" s="12"/>
      <c r="H1605" s="254"/>
      <c r="I1605" s="90">
        <f t="shared" si="133"/>
        <v>0</v>
      </c>
      <c r="J1605" s="90">
        <v>35.590000000000003</v>
      </c>
      <c r="K1605" s="227" t="e">
        <f>VLOOKUP(D1605,#REF!,2,FALSE)</f>
        <v>#REF!</v>
      </c>
      <c r="L1605" s="47"/>
      <c r="M1605" s="33" t="s">
        <v>8304</v>
      </c>
      <c r="N1605" s="47" t="str">
        <f t="shared" si="130"/>
        <v>16.005.000013.SEI -PINI</v>
      </c>
      <c r="O1605" s="47"/>
      <c r="P1605" t="str">
        <f t="shared" si="134"/>
        <v>MDF-Man-1558/15</v>
      </c>
      <c r="R1605" s="178">
        <v>28.285348194899996</v>
      </c>
      <c r="T1605" s="62" t="s">
        <v>6059</v>
      </c>
    </row>
    <row r="1606" spans="1:20" ht="27" customHeight="1">
      <c r="A1606" s="207" t="s">
        <v>3628</v>
      </c>
      <c r="B1606" s="13" t="str">
        <f t="shared" si="131"/>
        <v>MDF-Man-1559/15</v>
      </c>
      <c r="C1606" s="12" t="str">
        <f t="shared" si="132"/>
        <v>16.005.000014.SEI -PINI</v>
      </c>
      <c r="D1606" s="17" t="s">
        <v>1416</v>
      </c>
      <c r="E1606" s="16" t="s">
        <v>1</v>
      </c>
      <c r="F1606" s="110">
        <v>21</v>
      </c>
      <c r="G1606" s="12"/>
      <c r="H1606" s="254"/>
      <c r="I1606" s="90">
        <f t="shared" si="133"/>
        <v>0</v>
      </c>
      <c r="J1606" s="90">
        <v>38.1</v>
      </c>
      <c r="K1606" s="227" t="e">
        <f>VLOOKUP(D1606,#REF!,2,FALSE)</f>
        <v>#REF!</v>
      </c>
      <c r="L1606" s="47"/>
      <c r="M1606" s="33" t="s">
        <v>8305</v>
      </c>
      <c r="N1606" s="47" t="str">
        <f t="shared" si="130"/>
        <v>16.005.000014.SEI -PINI</v>
      </c>
      <c r="O1606" s="47"/>
      <c r="P1606" t="str">
        <f t="shared" si="134"/>
        <v>MDF-Man-1559/15</v>
      </c>
      <c r="R1606" s="178">
        <v>30.279312194999999</v>
      </c>
      <c r="T1606" s="62" t="s">
        <v>6060</v>
      </c>
    </row>
    <row r="1607" spans="1:20" ht="27" customHeight="1">
      <c r="A1607" s="207" t="s">
        <v>3629</v>
      </c>
      <c r="B1607" s="13" t="str">
        <f t="shared" si="131"/>
        <v>MDF-Man-1560/15</v>
      </c>
      <c r="C1607" s="12" t="str">
        <f t="shared" si="132"/>
        <v>16.005.000015.SEI -PINI</v>
      </c>
      <c r="D1607" s="17" t="s">
        <v>1417</v>
      </c>
      <c r="E1607" s="16" t="s">
        <v>1</v>
      </c>
      <c r="F1607" s="110">
        <v>21</v>
      </c>
      <c r="G1607" s="12"/>
      <c r="H1607" s="254"/>
      <c r="I1607" s="90">
        <f t="shared" si="133"/>
        <v>0</v>
      </c>
      <c r="J1607" s="90">
        <v>40.119999999999997</v>
      </c>
      <c r="K1607" s="227" t="e">
        <f>VLOOKUP(D1607,#REF!,2,FALSE)</f>
        <v>#REF!</v>
      </c>
      <c r="L1607" s="47"/>
      <c r="M1607" s="33" t="s">
        <v>8306</v>
      </c>
      <c r="N1607" s="47" t="str">
        <f t="shared" si="130"/>
        <v>16.005.000015.SEI -PINI</v>
      </c>
      <c r="O1607" s="47"/>
      <c r="P1607" t="str">
        <f t="shared" si="134"/>
        <v>MDF-Man-1560/15</v>
      </c>
      <c r="R1607" s="178">
        <v>31.878999999999998</v>
      </c>
      <c r="T1607" s="62" t="s">
        <v>6061</v>
      </c>
    </row>
    <row r="1608" spans="1:20" ht="27" customHeight="1">
      <c r="A1608" s="207" t="s">
        <v>3630</v>
      </c>
      <c r="B1608" s="13" t="str">
        <f t="shared" si="131"/>
        <v>MDF-Man-1561/15</v>
      </c>
      <c r="C1608" s="12" t="str">
        <f t="shared" si="132"/>
        <v>16.005.000016.SEI -PINI</v>
      </c>
      <c r="D1608" s="17" t="s">
        <v>1418</v>
      </c>
      <c r="E1608" s="16" t="s">
        <v>1</v>
      </c>
      <c r="F1608" s="110">
        <v>22</v>
      </c>
      <c r="G1608" s="12"/>
      <c r="H1608" s="254"/>
      <c r="I1608" s="90">
        <f t="shared" si="133"/>
        <v>0</v>
      </c>
      <c r="J1608" s="90">
        <v>39.92</v>
      </c>
      <c r="K1608" s="227" t="e">
        <f>VLOOKUP(D1608,#REF!,2,FALSE)</f>
        <v>#REF!</v>
      </c>
      <c r="L1608" s="47"/>
      <c r="M1608" s="33" t="s">
        <v>8307</v>
      </c>
      <c r="N1608" s="47" t="str">
        <f t="shared" si="130"/>
        <v>16.005.000016.SEI -PINI</v>
      </c>
      <c r="O1608" s="47"/>
      <c r="P1608" t="str">
        <f t="shared" si="134"/>
        <v>MDF-Man-1561/15</v>
      </c>
      <c r="R1608" s="178">
        <v>31.718999999999998</v>
      </c>
      <c r="T1608" s="62" t="s">
        <v>6062</v>
      </c>
    </row>
    <row r="1609" spans="1:20" ht="27" customHeight="1">
      <c r="A1609" s="207" t="s">
        <v>3631</v>
      </c>
      <c r="B1609" s="13" t="str">
        <f t="shared" si="131"/>
        <v>MDF-Man-1562/15</v>
      </c>
      <c r="C1609" s="12" t="str">
        <f t="shared" si="132"/>
        <v>16.005.000017.SEI -PINI</v>
      </c>
      <c r="D1609" s="17" t="s">
        <v>1419</v>
      </c>
      <c r="E1609" s="16" t="s">
        <v>1</v>
      </c>
      <c r="F1609" s="110">
        <v>23</v>
      </c>
      <c r="G1609" s="12"/>
      <c r="H1609" s="254"/>
      <c r="I1609" s="90">
        <f t="shared" si="133"/>
        <v>0</v>
      </c>
      <c r="J1609" s="90">
        <v>19.54</v>
      </c>
      <c r="K1609" s="227" t="e">
        <f>VLOOKUP(D1609,#REF!,2,FALSE)</f>
        <v>#REF!</v>
      </c>
      <c r="L1609" s="47"/>
      <c r="M1609" s="33" t="s">
        <v>8308</v>
      </c>
      <c r="N1609" s="47" t="str">
        <f t="shared" si="130"/>
        <v>16.005.000017.SEI -PINI</v>
      </c>
      <c r="O1609" s="47"/>
      <c r="P1609" t="str">
        <f t="shared" si="134"/>
        <v>MDF-Man-1562/15</v>
      </c>
      <c r="R1609" s="178">
        <v>15.524378499999997</v>
      </c>
      <c r="T1609" s="62" t="s">
        <v>6063</v>
      </c>
    </row>
    <row r="1610" spans="1:20" ht="27" customHeight="1">
      <c r="A1610" s="207" t="s">
        <v>3632</v>
      </c>
      <c r="B1610" s="13" t="str">
        <f t="shared" si="131"/>
        <v>MDF-Man-1563/15</v>
      </c>
      <c r="C1610" s="12" t="str">
        <f t="shared" si="132"/>
        <v>16.005.000018.SEI -PINI</v>
      </c>
      <c r="D1610" s="17" t="s">
        <v>1420</v>
      </c>
      <c r="E1610" s="16" t="s">
        <v>1</v>
      </c>
      <c r="F1610" s="110">
        <v>22</v>
      </c>
      <c r="G1610" s="12"/>
      <c r="H1610" s="254"/>
      <c r="I1610" s="90">
        <f t="shared" si="133"/>
        <v>0</v>
      </c>
      <c r="J1610" s="90">
        <v>20.100000000000001</v>
      </c>
      <c r="K1610" s="227" t="e">
        <f>VLOOKUP(D1610,#REF!,2,FALSE)</f>
        <v>#REF!</v>
      </c>
      <c r="L1610" s="47"/>
      <c r="M1610" s="33" t="s">
        <v>8309</v>
      </c>
      <c r="N1610" s="47" t="str">
        <f t="shared" si="130"/>
        <v>16.005.000018.SEI -PINI</v>
      </c>
      <c r="O1610" s="47"/>
      <c r="P1610" t="str">
        <f t="shared" si="134"/>
        <v>MDF-Man-1563/15</v>
      </c>
      <c r="R1610" s="178">
        <v>15.974378499999998</v>
      </c>
      <c r="T1610" s="62" t="s">
        <v>6064</v>
      </c>
    </row>
    <row r="1611" spans="1:20" ht="27" customHeight="1">
      <c r="A1611" s="207" t="s">
        <v>3633</v>
      </c>
      <c r="B1611" s="13" t="str">
        <f t="shared" si="131"/>
        <v>MDF-Man-1564/15</v>
      </c>
      <c r="C1611" s="12" t="str">
        <f t="shared" si="132"/>
        <v>16.005.000019.SEI -PINI</v>
      </c>
      <c r="D1611" s="17" t="s">
        <v>1421</v>
      </c>
      <c r="E1611" s="16" t="s">
        <v>1</v>
      </c>
      <c r="F1611" s="110">
        <v>20</v>
      </c>
      <c r="G1611" s="12"/>
      <c r="H1611" s="254"/>
      <c r="I1611" s="90">
        <f t="shared" si="133"/>
        <v>0</v>
      </c>
      <c r="J1611" s="90">
        <v>20.14</v>
      </c>
      <c r="K1611" s="227" t="e">
        <f>VLOOKUP(D1611,#REF!,2,FALSE)</f>
        <v>#REF!</v>
      </c>
      <c r="L1611" s="47"/>
      <c r="M1611" s="33" t="s">
        <v>8310</v>
      </c>
      <c r="N1611" s="47" t="str">
        <f t="shared" si="130"/>
        <v>16.005.000019.SEI -PINI</v>
      </c>
      <c r="O1611" s="47"/>
      <c r="P1611" t="str">
        <f t="shared" si="134"/>
        <v>MDF-Man-1564/15</v>
      </c>
      <c r="R1611" s="178">
        <v>16.004378499999998</v>
      </c>
      <c r="T1611" s="62" t="s">
        <v>6065</v>
      </c>
    </row>
    <row r="1612" spans="1:20" ht="27" customHeight="1">
      <c r="A1612" s="207" t="s">
        <v>3634</v>
      </c>
      <c r="B1612" s="13" t="str">
        <f t="shared" si="131"/>
        <v>MDF-Man-1565/15</v>
      </c>
      <c r="C1612" s="12" t="str">
        <f t="shared" si="132"/>
        <v>16.005.000020.SEI -PINI</v>
      </c>
      <c r="D1612" s="17" t="s">
        <v>1422</v>
      </c>
      <c r="E1612" s="16" t="s">
        <v>16</v>
      </c>
      <c r="F1612" s="110">
        <v>21</v>
      </c>
      <c r="G1612" s="12"/>
      <c r="H1612" s="254"/>
      <c r="I1612" s="90">
        <f t="shared" si="133"/>
        <v>0</v>
      </c>
      <c r="J1612" s="90">
        <v>55.5</v>
      </c>
      <c r="K1612" s="227" t="e">
        <f>VLOOKUP(D1612,#REF!,2,FALSE)</f>
        <v>#REF!</v>
      </c>
      <c r="L1612" s="47"/>
      <c r="M1612" s="33" t="s">
        <v>8311</v>
      </c>
      <c r="N1612" s="47" t="str">
        <f t="shared" si="130"/>
        <v>16.005.000020.SEI -PINI</v>
      </c>
      <c r="O1612" s="47"/>
      <c r="P1612" t="str">
        <f t="shared" si="134"/>
        <v>MDF-Man-1565/15</v>
      </c>
      <c r="R1612" s="178">
        <v>44.106148750000003</v>
      </c>
      <c r="T1612" s="62" t="s">
        <v>6066</v>
      </c>
    </row>
    <row r="1613" spans="1:20" ht="27" customHeight="1">
      <c r="A1613" s="207" t="s">
        <v>3635</v>
      </c>
      <c r="B1613" s="13" t="str">
        <f t="shared" si="131"/>
        <v>MDF-Man-1566/15</v>
      </c>
      <c r="C1613" s="12" t="str">
        <f t="shared" si="132"/>
        <v>16.005.000021.SEI -PINI</v>
      </c>
      <c r="D1613" s="17" t="s">
        <v>1423</v>
      </c>
      <c r="E1613" s="16" t="s">
        <v>16</v>
      </c>
      <c r="F1613" s="110">
        <v>23</v>
      </c>
      <c r="G1613" s="12"/>
      <c r="H1613" s="254"/>
      <c r="I1613" s="90">
        <f t="shared" si="133"/>
        <v>0</v>
      </c>
      <c r="J1613" s="90">
        <v>76.41</v>
      </c>
      <c r="K1613" s="227" t="e">
        <f>VLOOKUP(D1613,#REF!,2,FALSE)</f>
        <v>#REF!</v>
      </c>
      <c r="L1613" s="47"/>
      <c r="M1613" s="33" t="s">
        <v>8312</v>
      </c>
      <c r="N1613" s="47" t="str">
        <f t="shared" si="130"/>
        <v>16.005.000021.SEI -PINI</v>
      </c>
      <c r="O1613" s="47"/>
      <c r="P1613" t="str">
        <f t="shared" si="134"/>
        <v>MDF-Man-1566/15</v>
      </c>
      <c r="R1613" s="178">
        <v>60.723650016240001</v>
      </c>
      <c r="T1613" s="62" t="s">
        <v>6067</v>
      </c>
    </row>
    <row r="1614" spans="1:20" ht="27" customHeight="1">
      <c r="A1614" s="207" t="s">
        <v>3636</v>
      </c>
      <c r="B1614" s="13" t="str">
        <f t="shared" si="131"/>
        <v>MDF-Man-1567/15</v>
      </c>
      <c r="C1614" s="12" t="str">
        <f t="shared" si="132"/>
        <v>16.005.000022.SEI -PINI</v>
      </c>
      <c r="D1614" s="17" t="s">
        <v>1424</v>
      </c>
      <c r="E1614" s="16" t="s">
        <v>16</v>
      </c>
      <c r="F1614" s="110">
        <v>25</v>
      </c>
      <c r="G1614" s="12"/>
      <c r="H1614" s="254"/>
      <c r="I1614" s="90">
        <f t="shared" si="133"/>
        <v>0</v>
      </c>
      <c r="J1614" s="90">
        <v>79.13</v>
      </c>
      <c r="K1614" s="227" t="e">
        <f>VLOOKUP(D1614,#REF!,2,FALSE)</f>
        <v>#REF!</v>
      </c>
      <c r="L1614" s="47"/>
      <c r="M1614" s="33" t="s">
        <v>8313</v>
      </c>
      <c r="N1614" s="47" t="str">
        <f t="shared" si="130"/>
        <v>16.005.000022.SEI -PINI</v>
      </c>
      <c r="O1614" s="47"/>
      <c r="P1614" t="str">
        <f t="shared" si="134"/>
        <v>MDF-Man-1567/15</v>
      </c>
      <c r="R1614" s="178">
        <v>62.88200562299</v>
      </c>
      <c r="T1614" s="62" t="s">
        <v>6068</v>
      </c>
    </row>
    <row r="1615" spans="1:20" ht="27" customHeight="1">
      <c r="A1615" s="207" t="s">
        <v>3637</v>
      </c>
      <c r="B1615" s="13" t="str">
        <f t="shared" si="131"/>
        <v>MDF-Man-1568/15</v>
      </c>
      <c r="C1615" s="12" t="str">
        <f t="shared" si="132"/>
        <v>16.005.000023.SEI -PINI</v>
      </c>
      <c r="D1615" s="17" t="s">
        <v>1425</v>
      </c>
      <c r="E1615" s="16" t="s">
        <v>16</v>
      </c>
      <c r="F1615" s="110">
        <v>25</v>
      </c>
      <c r="G1615" s="12"/>
      <c r="H1615" s="254"/>
      <c r="I1615" s="90">
        <f t="shared" si="133"/>
        <v>0</v>
      </c>
      <c r="J1615" s="90">
        <v>55.94</v>
      </c>
      <c r="K1615" s="227" t="e">
        <f>VLOOKUP(D1615,#REF!,2,FALSE)</f>
        <v>#REF!</v>
      </c>
      <c r="L1615" s="47"/>
      <c r="M1615" s="33" t="s">
        <v>8314</v>
      </c>
      <c r="N1615" s="47" t="str">
        <f t="shared" si="130"/>
        <v>16.005.000023.SEI -PINI</v>
      </c>
      <c r="O1615" s="47"/>
      <c r="P1615" t="str">
        <f t="shared" si="134"/>
        <v>MDF-Man-1568/15</v>
      </c>
      <c r="R1615" s="178">
        <v>44.453968292499994</v>
      </c>
      <c r="T1615" s="62" t="s">
        <v>6069</v>
      </c>
    </row>
    <row r="1616" spans="1:20" ht="27" customHeight="1">
      <c r="A1616" s="207" t="s">
        <v>3638</v>
      </c>
      <c r="B1616" s="13" t="str">
        <f t="shared" si="131"/>
        <v>MDF-Man-1569/15</v>
      </c>
      <c r="C1616" s="12" t="str">
        <f t="shared" si="132"/>
        <v>16.005.000024.SEI -PINI</v>
      </c>
      <c r="D1616" s="17" t="s">
        <v>1426</v>
      </c>
      <c r="E1616" s="16" t="s">
        <v>16</v>
      </c>
      <c r="F1616" s="110">
        <v>21</v>
      </c>
      <c r="G1616" s="12"/>
      <c r="H1616" s="254"/>
      <c r="I1616" s="90">
        <f t="shared" si="133"/>
        <v>0</v>
      </c>
      <c r="J1616" s="90">
        <v>52.87</v>
      </c>
      <c r="K1616" s="227" t="e">
        <f>VLOOKUP(D1616,#REF!,2,FALSE)</f>
        <v>#REF!</v>
      </c>
      <c r="L1616" s="47"/>
      <c r="M1616" s="33" t="s">
        <v>8315</v>
      </c>
      <c r="N1616" s="47" t="str">
        <f t="shared" si="130"/>
        <v>16.005.000024.SEI -PINI</v>
      </c>
      <c r="O1616" s="47"/>
      <c r="P1616" t="str">
        <f t="shared" si="134"/>
        <v>MDF-Man-1569/15</v>
      </c>
      <c r="R1616" s="178">
        <v>42.013681409</v>
      </c>
      <c r="T1616" s="62" t="s">
        <v>6070</v>
      </c>
    </row>
    <row r="1617" spans="1:20" ht="27" customHeight="1">
      <c r="A1617" s="207" t="s">
        <v>3639</v>
      </c>
      <c r="B1617" s="13" t="str">
        <f t="shared" si="131"/>
        <v>MDF-Man-1570/15</v>
      </c>
      <c r="C1617" s="12" t="str">
        <f t="shared" si="132"/>
        <v>16.005.000025.SEI -PINI</v>
      </c>
      <c r="D1617" s="17" t="s">
        <v>1427</v>
      </c>
      <c r="E1617" s="16" t="s">
        <v>16</v>
      </c>
      <c r="F1617" s="110">
        <v>19</v>
      </c>
      <c r="G1617" s="12"/>
      <c r="H1617" s="254"/>
      <c r="I1617" s="90">
        <f t="shared" si="133"/>
        <v>0</v>
      </c>
      <c r="J1617" s="90">
        <v>44.78</v>
      </c>
      <c r="K1617" s="227" t="e">
        <f>VLOOKUP(D1617,#REF!,2,FALSE)</f>
        <v>#REF!</v>
      </c>
      <c r="L1617" s="47"/>
      <c r="M1617" s="33" t="s">
        <v>8316</v>
      </c>
      <c r="N1617" s="47" t="str">
        <f t="shared" si="130"/>
        <v>16.005.000025.SEI -PINI</v>
      </c>
      <c r="O1617" s="47"/>
      <c r="P1617" t="str">
        <f t="shared" si="134"/>
        <v>MDF-Man-1570/15</v>
      </c>
      <c r="R1617" s="178">
        <v>35.583097200000005</v>
      </c>
      <c r="T1617" s="62" t="s">
        <v>6071</v>
      </c>
    </row>
    <row r="1618" spans="1:20" ht="27" customHeight="1">
      <c r="A1618" s="207" t="s">
        <v>3640</v>
      </c>
      <c r="B1618" s="13" t="str">
        <f t="shared" si="131"/>
        <v>MDF-Man-1571/15</v>
      </c>
      <c r="C1618" s="12" t="str">
        <f t="shared" si="132"/>
        <v>16.005.000028.SEI -PINI</v>
      </c>
      <c r="D1618" s="17" t="s">
        <v>1428</v>
      </c>
      <c r="E1618" s="16" t="s">
        <v>16</v>
      </c>
      <c r="F1618" s="110">
        <v>18</v>
      </c>
      <c r="G1618" s="12"/>
      <c r="H1618" s="254"/>
      <c r="I1618" s="90">
        <f t="shared" si="133"/>
        <v>0</v>
      </c>
      <c r="J1618" s="90">
        <v>46.87</v>
      </c>
      <c r="K1618" s="227" t="e">
        <f>VLOOKUP(D1618,#REF!,2,FALSE)</f>
        <v>#REF!</v>
      </c>
      <c r="L1618" s="47"/>
      <c r="M1618" s="33" t="s">
        <v>8317</v>
      </c>
      <c r="N1618" s="47" t="str">
        <f t="shared" si="130"/>
        <v>16.005.000028.SEI -PINI</v>
      </c>
      <c r="O1618" s="47"/>
      <c r="P1618" t="str">
        <f t="shared" si="134"/>
        <v>MDF-Man-1571/15</v>
      </c>
      <c r="R1618" s="178">
        <v>37.246036799999999</v>
      </c>
      <c r="T1618" s="62" t="s">
        <v>6072</v>
      </c>
    </row>
    <row r="1619" spans="1:20" ht="27" customHeight="1">
      <c r="A1619" s="207" t="s">
        <v>3641</v>
      </c>
      <c r="B1619" s="13" t="str">
        <f t="shared" si="131"/>
        <v>MDF-Man-1572/15</v>
      </c>
      <c r="C1619" s="12" t="str">
        <f t="shared" si="132"/>
        <v>16.005.000029.SEI -PINI</v>
      </c>
      <c r="D1619" s="17" t="s">
        <v>1429</v>
      </c>
      <c r="E1619" s="16" t="s">
        <v>16</v>
      </c>
      <c r="F1619" s="110">
        <v>18</v>
      </c>
      <c r="G1619" s="12"/>
      <c r="H1619" s="254"/>
      <c r="I1619" s="90">
        <f t="shared" si="133"/>
        <v>0</v>
      </c>
      <c r="J1619" s="90">
        <v>70.37</v>
      </c>
      <c r="K1619" s="227" t="e">
        <f>VLOOKUP(D1619,#REF!,2,FALSE)</f>
        <v>#REF!</v>
      </c>
      <c r="L1619" s="47"/>
      <c r="M1619" s="33" t="s">
        <v>8318</v>
      </c>
      <c r="N1619" s="47" t="str">
        <f t="shared" ref="N1619:N1682" si="135">M1619&amp;" -PINI"</f>
        <v>16.005.000029.SEI -PINI</v>
      </c>
      <c r="O1619" s="47"/>
      <c r="P1619" t="str">
        <f t="shared" si="134"/>
        <v>MDF-Man-1572/15</v>
      </c>
      <c r="R1619" s="178">
        <v>55.916993375000004</v>
      </c>
      <c r="T1619" s="62" t="s">
        <v>6073</v>
      </c>
    </row>
    <row r="1620" spans="1:20" ht="27" customHeight="1">
      <c r="A1620" s="207" t="s">
        <v>3642</v>
      </c>
      <c r="B1620" s="13" t="str">
        <f t="shared" si="131"/>
        <v>MDF-Man-1573/15</v>
      </c>
      <c r="C1620" s="12" t="str">
        <f t="shared" si="132"/>
        <v>16.005.000030.SEI -PINI</v>
      </c>
      <c r="D1620" s="17" t="s">
        <v>1430</v>
      </c>
      <c r="E1620" s="16" t="s">
        <v>16</v>
      </c>
      <c r="F1620" s="110">
        <v>18</v>
      </c>
      <c r="G1620" s="12"/>
      <c r="H1620" s="254"/>
      <c r="I1620" s="90">
        <f t="shared" si="133"/>
        <v>0</v>
      </c>
      <c r="J1620" s="90">
        <v>67.819999999999993</v>
      </c>
      <c r="K1620" s="227" t="e">
        <f>VLOOKUP(D1620,#REF!,2,FALSE)</f>
        <v>#REF!</v>
      </c>
      <c r="L1620" s="47"/>
      <c r="M1620" s="33" t="s">
        <v>8319</v>
      </c>
      <c r="N1620" s="47" t="str">
        <f t="shared" si="135"/>
        <v>16.005.000030.SEI -PINI</v>
      </c>
      <c r="O1620" s="47"/>
      <c r="P1620" t="str">
        <f t="shared" si="134"/>
        <v>MDF-Man-1573/15</v>
      </c>
      <c r="R1620" s="178">
        <v>53.896993375000008</v>
      </c>
      <c r="T1620" s="62" t="s">
        <v>6074</v>
      </c>
    </row>
    <row r="1621" spans="1:20" ht="27" customHeight="1">
      <c r="A1621" s="207" t="s">
        <v>3643</v>
      </c>
      <c r="B1621" s="13" t="str">
        <f t="shared" si="131"/>
        <v>MDF-Man-1574/15</v>
      </c>
      <c r="C1621" s="12" t="str">
        <f t="shared" si="132"/>
        <v>16.005.000031.SEI -PINI</v>
      </c>
      <c r="D1621" s="17" t="s">
        <v>1431</v>
      </c>
      <c r="E1621" s="16" t="s">
        <v>16</v>
      </c>
      <c r="F1621" s="110">
        <v>19</v>
      </c>
      <c r="G1621" s="12"/>
      <c r="H1621" s="254"/>
      <c r="I1621" s="90">
        <f t="shared" si="133"/>
        <v>0</v>
      </c>
      <c r="J1621" s="90">
        <v>48.23</v>
      </c>
      <c r="K1621" s="227" t="e">
        <f>VLOOKUP(D1621,#REF!,2,FALSE)</f>
        <v>#REF!</v>
      </c>
      <c r="L1621" s="47"/>
      <c r="M1621" s="33" t="s">
        <v>8320</v>
      </c>
      <c r="N1621" s="47" t="str">
        <f t="shared" si="135"/>
        <v>16.005.000031.SEI -PINI</v>
      </c>
      <c r="O1621" s="47"/>
      <c r="P1621" t="str">
        <f t="shared" si="134"/>
        <v>MDF-Man-1574/15</v>
      </c>
      <c r="R1621" s="178">
        <v>38.325847999999993</v>
      </c>
      <c r="T1621" s="62" t="s">
        <v>6075</v>
      </c>
    </row>
    <row r="1622" spans="1:20" ht="27" customHeight="1">
      <c r="A1622" s="207" t="s">
        <v>3644</v>
      </c>
      <c r="B1622" s="13" t="str">
        <f t="shared" si="131"/>
        <v>MDF-Man-1575/15</v>
      </c>
      <c r="C1622" s="12" t="str">
        <f t="shared" si="132"/>
        <v>16.005.000032.SEI -PINI</v>
      </c>
      <c r="D1622" s="17" t="s">
        <v>1432</v>
      </c>
      <c r="E1622" s="16" t="s">
        <v>16</v>
      </c>
      <c r="F1622" s="110">
        <v>18</v>
      </c>
      <c r="G1622" s="12"/>
      <c r="H1622" s="254"/>
      <c r="I1622" s="90">
        <f t="shared" si="133"/>
        <v>0</v>
      </c>
      <c r="J1622" s="90">
        <v>47.1</v>
      </c>
      <c r="K1622" s="227" t="e">
        <f>VLOOKUP(D1622,#REF!,2,FALSE)</f>
        <v>#REF!</v>
      </c>
      <c r="L1622" s="47"/>
      <c r="M1622" s="33" t="s">
        <v>8321</v>
      </c>
      <c r="N1622" s="47" t="str">
        <f t="shared" si="135"/>
        <v>16.005.000032.SEI -PINI</v>
      </c>
      <c r="O1622" s="47"/>
      <c r="P1622" t="str">
        <f t="shared" si="134"/>
        <v>MDF-Man-1575/15</v>
      </c>
      <c r="R1622" s="178">
        <v>37.428807999999997</v>
      </c>
      <c r="T1622" s="62" t="s">
        <v>6076</v>
      </c>
    </row>
    <row r="1623" spans="1:20" ht="27" customHeight="1">
      <c r="A1623" s="207" t="s">
        <v>3645</v>
      </c>
      <c r="B1623" s="13" t="str">
        <f t="shared" si="131"/>
        <v>MDF-Man-1576/15</v>
      </c>
      <c r="C1623" s="12" t="str">
        <f t="shared" si="132"/>
        <v>16.005.000033.SEI -PINI</v>
      </c>
      <c r="D1623" s="17" t="s">
        <v>1433</v>
      </c>
      <c r="E1623" s="16" t="s">
        <v>16</v>
      </c>
      <c r="F1623" s="110">
        <v>18</v>
      </c>
      <c r="G1623" s="12"/>
      <c r="H1623" s="254"/>
      <c r="I1623" s="90">
        <f t="shared" si="133"/>
        <v>0</v>
      </c>
      <c r="J1623" s="90">
        <v>47.12</v>
      </c>
      <c r="K1623" s="227" t="e">
        <f>VLOOKUP(D1623,#REF!,2,FALSE)</f>
        <v>#REF!</v>
      </c>
      <c r="L1623" s="47"/>
      <c r="M1623" s="33" t="s">
        <v>8322</v>
      </c>
      <c r="N1623" s="47" t="str">
        <f t="shared" si="135"/>
        <v>16.005.000033.SEI -PINI</v>
      </c>
      <c r="O1623" s="47"/>
      <c r="P1623" t="str">
        <f t="shared" si="134"/>
        <v>MDF-Man-1576/15</v>
      </c>
      <c r="R1623" s="178">
        <v>37.446864000000005</v>
      </c>
      <c r="T1623" s="62" t="s">
        <v>6077</v>
      </c>
    </row>
    <row r="1624" spans="1:20" ht="27" customHeight="1">
      <c r="A1624" s="207" t="s">
        <v>3646</v>
      </c>
      <c r="B1624" s="13" t="str">
        <f t="shared" si="131"/>
        <v>MDF-Man-1577/15</v>
      </c>
      <c r="C1624" s="12" t="str">
        <f t="shared" si="132"/>
        <v>16.005.000034.SEI -PINI</v>
      </c>
      <c r="D1624" s="17" t="s">
        <v>1434</v>
      </c>
      <c r="E1624" s="16" t="s">
        <v>16</v>
      </c>
      <c r="F1624" s="110">
        <v>18</v>
      </c>
      <c r="G1624" s="12"/>
      <c r="H1624" s="254"/>
      <c r="I1624" s="90">
        <f t="shared" si="133"/>
        <v>0</v>
      </c>
      <c r="J1624" s="90">
        <v>48.78</v>
      </c>
      <c r="K1624" s="227" t="e">
        <f>VLOOKUP(D1624,#REF!,2,FALSE)</f>
        <v>#REF!</v>
      </c>
      <c r="L1624" s="47"/>
      <c r="M1624" s="33" t="s">
        <v>8323</v>
      </c>
      <c r="N1624" s="47" t="str">
        <f t="shared" si="135"/>
        <v>16.005.000034.SEI -PINI</v>
      </c>
      <c r="O1624" s="47"/>
      <c r="P1624" t="str">
        <f t="shared" si="134"/>
        <v>MDF-Man-1577/15</v>
      </c>
      <c r="R1624" s="178">
        <v>38.763991999999995</v>
      </c>
      <c r="T1624" s="62" t="s">
        <v>6078</v>
      </c>
    </row>
    <row r="1625" spans="1:20" ht="27" customHeight="1">
      <c r="A1625" s="207" t="s">
        <v>3647</v>
      </c>
      <c r="B1625" s="13" t="str">
        <f t="shared" si="131"/>
        <v>MDF-Man-1578/15</v>
      </c>
      <c r="C1625" s="12" t="str">
        <f t="shared" si="132"/>
        <v>16.005.000035.SEI -PINI</v>
      </c>
      <c r="D1625" s="17" t="s">
        <v>1435</v>
      </c>
      <c r="E1625" s="16" t="s">
        <v>1</v>
      </c>
      <c r="F1625" s="110">
        <v>22</v>
      </c>
      <c r="G1625" s="12"/>
      <c r="H1625" s="254"/>
      <c r="I1625" s="90">
        <f t="shared" si="133"/>
        <v>0</v>
      </c>
      <c r="J1625" s="90">
        <v>21.31</v>
      </c>
      <c r="K1625" s="227" t="e">
        <f>VLOOKUP(D1625,#REF!,2,FALSE)</f>
        <v>#REF!</v>
      </c>
      <c r="L1625" s="47"/>
      <c r="M1625" s="33" t="s">
        <v>8324</v>
      </c>
      <c r="N1625" s="47" t="str">
        <f t="shared" si="135"/>
        <v>16.005.000035.SEI -PINI</v>
      </c>
      <c r="O1625" s="47"/>
      <c r="P1625" t="str">
        <f t="shared" si="134"/>
        <v>MDF-Man-1578/15</v>
      </c>
      <c r="R1625" s="178">
        <v>16.934378499999998</v>
      </c>
      <c r="T1625" s="62" t="s">
        <v>6079</v>
      </c>
    </row>
    <row r="1626" spans="1:20" ht="27" customHeight="1">
      <c r="A1626" s="207" t="s">
        <v>3648</v>
      </c>
      <c r="B1626" s="13" t="str">
        <f t="shared" si="131"/>
        <v>MDF-Man-1579/15</v>
      </c>
      <c r="C1626" s="12" t="str">
        <f t="shared" si="132"/>
        <v>16.005.000036.SEI -PINI</v>
      </c>
      <c r="D1626" s="17" t="s">
        <v>1436</v>
      </c>
      <c r="E1626" s="16" t="s">
        <v>1</v>
      </c>
      <c r="F1626" s="110">
        <v>22</v>
      </c>
      <c r="G1626" s="12"/>
      <c r="H1626" s="254"/>
      <c r="I1626" s="90">
        <f t="shared" si="133"/>
        <v>0</v>
      </c>
      <c r="J1626" s="90">
        <v>15.67</v>
      </c>
      <c r="K1626" s="227" t="e">
        <f>VLOOKUP(D1626,#REF!,2,FALSE)</f>
        <v>#REF!</v>
      </c>
      <c r="L1626" s="47"/>
      <c r="M1626" s="33" t="s">
        <v>8325</v>
      </c>
      <c r="N1626" s="47" t="str">
        <f t="shared" si="135"/>
        <v>16.005.000036.SEI -PINI</v>
      </c>
      <c r="O1626" s="47"/>
      <c r="P1626" t="str">
        <f t="shared" si="134"/>
        <v>MDF-Man-1579/15</v>
      </c>
      <c r="R1626" s="178">
        <v>12.453283874999999</v>
      </c>
      <c r="T1626" s="62" t="s">
        <v>6080</v>
      </c>
    </row>
    <row r="1627" spans="1:20" ht="27" customHeight="1">
      <c r="A1627" s="207" t="s">
        <v>3649</v>
      </c>
      <c r="B1627" s="13" t="str">
        <f t="shared" si="131"/>
        <v>MDF-Man-1580/15</v>
      </c>
      <c r="C1627" s="12" t="str">
        <f t="shared" si="132"/>
        <v>16.005.000037.SEI -PINI</v>
      </c>
      <c r="D1627" s="17" t="s">
        <v>1437</v>
      </c>
      <c r="E1627" s="16" t="s">
        <v>1</v>
      </c>
      <c r="F1627" s="110">
        <v>20</v>
      </c>
      <c r="G1627" s="12"/>
      <c r="H1627" s="254"/>
      <c r="I1627" s="90">
        <f t="shared" si="133"/>
        <v>0</v>
      </c>
      <c r="J1627" s="90">
        <v>20.45</v>
      </c>
      <c r="K1627" s="227" t="e">
        <f>VLOOKUP(D1627,#REF!,2,FALSE)</f>
        <v>#REF!</v>
      </c>
      <c r="L1627" s="47"/>
      <c r="M1627" s="33" t="s">
        <v>8326</v>
      </c>
      <c r="N1627" s="47" t="str">
        <f t="shared" si="135"/>
        <v>16.005.000037.SEI -PINI</v>
      </c>
      <c r="O1627" s="47"/>
      <c r="P1627" t="str">
        <f t="shared" si="134"/>
        <v>MDF-Man-1580/15</v>
      </c>
      <c r="R1627" s="178">
        <v>16.254378499999998</v>
      </c>
      <c r="T1627" s="62" t="s">
        <v>6081</v>
      </c>
    </row>
    <row r="1628" spans="1:20" ht="27" customHeight="1">
      <c r="A1628" s="207" t="s">
        <v>3650</v>
      </c>
      <c r="B1628" s="13" t="str">
        <f t="shared" si="131"/>
        <v>MDF-Man-1581/15</v>
      </c>
      <c r="C1628" s="12" t="str">
        <f t="shared" si="132"/>
        <v>16.005.000038.SEI -PINI</v>
      </c>
      <c r="D1628" s="17" t="s">
        <v>1438</v>
      </c>
      <c r="E1628" s="16" t="s">
        <v>1</v>
      </c>
      <c r="F1628" s="110">
        <v>25</v>
      </c>
      <c r="G1628" s="12"/>
      <c r="H1628" s="254"/>
      <c r="I1628" s="90">
        <f t="shared" si="133"/>
        <v>0</v>
      </c>
      <c r="J1628" s="90">
        <v>9.76</v>
      </c>
      <c r="K1628" s="227" t="e">
        <f>VLOOKUP(D1628,#REF!,2,FALSE)</f>
        <v>#REF!</v>
      </c>
      <c r="L1628" s="47"/>
      <c r="M1628" s="33" t="s">
        <v>8327</v>
      </c>
      <c r="N1628" s="47" t="str">
        <f t="shared" si="135"/>
        <v>16.005.000038.SEI -PINI</v>
      </c>
      <c r="O1628" s="47"/>
      <c r="P1628" t="str">
        <f t="shared" si="134"/>
        <v>MDF-Man-1581/15</v>
      </c>
      <c r="R1628" s="178">
        <v>7.7573107499999994</v>
      </c>
      <c r="T1628" s="62" t="s">
        <v>6082</v>
      </c>
    </row>
    <row r="1629" spans="1:20" ht="27" customHeight="1">
      <c r="A1629" s="207" t="s">
        <v>3651</v>
      </c>
      <c r="B1629" s="13" t="str">
        <f t="shared" si="131"/>
        <v>MDF-Man-1582/15</v>
      </c>
      <c r="C1629" s="12" t="str">
        <f t="shared" si="132"/>
        <v>16.005.000039.SEI -PINI</v>
      </c>
      <c r="D1629" s="17" t="s">
        <v>1439</v>
      </c>
      <c r="E1629" s="16" t="s">
        <v>1</v>
      </c>
      <c r="F1629" s="110">
        <v>22</v>
      </c>
      <c r="G1629" s="12"/>
      <c r="H1629" s="254"/>
      <c r="I1629" s="90">
        <f t="shared" si="133"/>
        <v>0</v>
      </c>
      <c r="J1629" s="90">
        <v>16.55</v>
      </c>
      <c r="K1629" s="227" t="e">
        <f>VLOOKUP(D1629,#REF!,2,FALSE)</f>
        <v>#REF!</v>
      </c>
      <c r="L1629" s="47"/>
      <c r="M1629" s="33" t="s">
        <v>8328</v>
      </c>
      <c r="N1629" s="47" t="str">
        <f t="shared" si="135"/>
        <v>16.005.000039.SEI -PINI</v>
      </c>
      <c r="O1629" s="47"/>
      <c r="P1629" t="str">
        <f t="shared" si="134"/>
        <v>MDF-Man-1582/15</v>
      </c>
      <c r="R1629" s="178">
        <v>13.153283875</v>
      </c>
      <c r="T1629" s="62" t="s">
        <v>6083</v>
      </c>
    </row>
    <row r="1630" spans="1:20" ht="27" customHeight="1">
      <c r="A1630" s="207" t="s">
        <v>3652</v>
      </c>
      <c r="B1630" s="13" t="str">
        <f t="shared" si="131"/>
        <v>MDF-Man-1583/15</v>
      </c>
      <c r="C1630" s="12" t="str">
        <f t="shared" si="132"/>
        <v>16.005.000040.SEI -PINI</v>
      </c>
      <c r="D1630" s="17" t="s">
        <v>1440</v>
      </c>
      <c r="E1630" s="16" t="s">
        <v>1</v>
      </c>
      <c r="F1630" s="110">
        <v>21</v>
      </c>
      <c r="G1630" s="12"/>
      <c r="H1630" s="254"/>
      <c r="I1630" s="90">
        <f t="shared" si="133"/>
        <v>0</v>
      </c>
      <c r="J1630" s="90">
        <v>20.77</v>
      </c>
      <c r="K1630" s="227" t="e">
        <f>VLOOKUP(D1630,#REF!,2,FALSE)</f>
        <v>#REF!</v>
      </c>
      <c r="L1630" s="47"/>
      <c r="M1630" s="33" t="s">
        <v>8329</v>
      </c>
      <c r="N1630" s="47" t="str">
        <f t="shared" si="135"/>
        <v>16.005.000040.SEI -PINI</v>
      </c>
      <c r="O1630" s="47"/>
      <c r="P1630" t="str">
        <f t="shared" si="134"/>
        <v>MDF-Man-1583/15</v>
      </c>
      <c r="R1630" s="178">
        <v>16.504378499999998</v>
      </c>
      <c r="T1630" s="62" t="s">
        <v>6084</v>
      </c>
    </row>
    <row r="1631" spans="1:20" ht="27" customHeight="1">
      <c r="A1631" s="207" t="s">
        <v>3653</v>
      </c>
      <c r="B1631" s="13" t="str">
        <f t="shared" si="131"/>
        <v>MDF-Man-1584/15</v>
      </c>
      <c r="C1631" s="12" t="str">
        <f t="shared" si="132"/>
        <v>16.005.000041.SEI -PINI</v>
      </c>
      <c r="D1631" s="17" t="s">
        <v>1441</v>
      </c>
      <c r="E1631" s="16" t="s">
        <v>1</v>
      </c>
      <c r="F1631" s="110">
        <v>23</v>
      </c>
      <c r="G1631" s="12"/>
      <c r="H1631" s="254"/>
      <c r="I1631" s="90">
        <f t="shared" si="133"/>
        <v>0</v>
      </c>
      <c r="J1631" s="90">
        <v>20.420000000000002</v>
      </c>
      <c r="K1631" s="227" t="e">
        <f>VLOOKUP(D1631,#REF!,2,FALSE)</f>
        <v>#REF!</v>
      </c>
      <c r="L1631" s="47"/>
      <c r="M1631" s="33" t="s">
        <v>8330</v>
      </c>
      <c r="N1631" s="47" t="str">
        <f t="shared" si="135"/>
        <v>16.005.000041.SEI -PINI</v>
      </c>
      <c r="O1631" s="47"/>
      <c r="P1631" t="str">
        <f t="shared" si="134"/>
        <v>MDF-Man-1584/15</v>
      </c>
      <c r="R1631" s="178">
        <v>16.224378499999997</v>
      </c>
      <c r="T1631" s="62" t="s">
        <v>6085</v>
      </c>
    </row>
    <row r="1632" spans="1:20" ht="27" customHeight="1">
      <c r="A1632" s="207" t="s">
        <v>3654</v>
      </c>
      <c r="B1632" s="13" t="str">
        <f t="shared" si="131"/>
        <v>MDF-Man-1585/15</v>
      </c>
      <c r="C1632" s="12" t="str">
        <f t="shared" si="132"/>
        <v>16.005.000042.SEI -PINI</v>
      </c>
      <c r="D1632" s="17" t="s">
        <v>1442</v>
      </c>
      <c r="E1632" s="16" t="s">
        <v>16</v>
      </c>
      <c r="F1632" s="110">
        <v>25</v>
      </c>
      <c r="G1632" s="12"/>
      <c r="H1632" s="254"/>
      <c r="I1632" s="90">
        <f t="shared" si="133"/>
        <v>0</v>
      </c>
      <c r="J1632" s="90">
        <v>34.22</v>
      </c>
      <c r="K1632" s="227" t="e">
        <f>VLOOKUP(D1632,#REF!,2,FALSE)</f>
        <v>#REF!</v>
      </c>
      <c r="L1632" s="47"/>
      <c r="M1632" s="33" t="s">
        <v>8331</v>
      </c>
      <c r="N1632" s="47" t="str">
        <f t="shared" si="135"/>
        <v>16.005.000042.SEI -PINI</v>
      </c>
      <c r="O1632" s="47"/>
      <c r="P1632" t="str">
        <f t="shared" si="134"/>
        <v>MDF-Man-1585/15</v>
      </c>
      <c r="R1632" s="178">
        <v>27.193873141599997</v>
      </c>
      <c r="T1632" s="62" t="s">
        <v>6086</v>
      </c>
    </row>
    <row r="1633" spans="1:20" ht="27" customHeight="1">
      <c r="A1633" s="207" t="s">
        <v>3655</v>
      </c>
      <c r="B1633" s="13" t="str">
        <f t="shared" si="131"/>
        <v>MDF-Man-1586/15</v>
      </c>
      <c r="C1633" s="12" t="str">
        <f t="shared" si="132"/>
        <v>16.005.000043.SEI -PINI</v>
      </c>
      <c r="D1633" s="17" t="s">
        <v>1443</v>
      </c>
      <c r="E1633" s="16" t="s">
        <v>16</v>
      </c>
      <c r="F1633" s="110">
        <v>24</v>
      </c>
      <c r="G1633" s="12"/>
      <c r="H1633" s="254"/>
      <c r="I1633" s="90">
        <f t="shared" si="133"/>
        <v>0</v>
      </c>
      <c r="J1633" s="90">
        <v>72.569999999999993</v>
      </c>
      <c r="K1633" s="227" t="e">
        <f>VLOOKUP(D1633,#REF!,2,FALSE)</f>
        <v>#REF!</v>
      </c>
      <c r="L1633" s="47"/>
      <c r="M1633" s="33" t="s">
        <v>8332</v>
      </c>
      <c r="N1633" s="47" t="str">
        <f t="shared" si="135"/>
        <v>16.005.000043.SEI -PINI</v>
      </c>
      <c r="O1633" s="47"/>
      <c r="P1633" t="str">
        <f t="shared" si="134"/>
        <v>MDF-Man-1586/15</v>
      </c>
      <c r="R1633" s="178">
        <v>57.667526577649994</v>
      </c>
      <c r="T1633" s="62" t="s">
        <v>6087</v>
      </c>
    </row>
    <row r="1634" spans="1:20" ht="27" customHeight="1">
      <c r="A1634" s="207" t="s">
        <v>3656</v>
      </c>
      <c r="B1634" s="13" t="str">
        <f t="shared" si="131"/>
        <v>MDF-Man-1587/15</v>
      </c>
      <c r="C1634" s="12" t="str">
        <f t="shared" si="132"/>
        <v>16.005.000044.SEI -PINI</v>
      </c>
      <c r="D1634" s="17" t="s">
        <v>1444</v>
      </c>
      <c r="E1634" s="16" t="s">
        <v>16</v>
      </c>
      <c r="F1634" s="110">
        <v>22</v>
      </c>
      <c r="G1634" s="12"/>
      <c r="H1634" s="254"/>
      <c r="I1634" s="90">
        <f t="shared" si="133"/>
        <v>0</v>
      </c>
      <c r="J1634" s="90">
        <v>55.68</v>
      </c>
      <c r="K1634" s="227" t="e">
        <f>VLOOKUP(D1634,#REF!,2,FALSE)</f>
        <v>#REF!</v>
      </c>
      <c r="L1634" s="47"/>
      <c r="M1634" s="33" t="s">
        <v>8333</v>
      </c>
      <c r="N1634" s="47" t="str">
        <f t="shared" si="135"/>
        <v>16.005.000044.SEI -PINI</v>
      </c>
      <c r="O1634" s="47"/>
      <c r="P1634" t="str">
        <f t="shared" si="134"/>
        <v>MDF-Man-1587/15</v>
      </c>
      <c r="R1634" s="178">
        <v>44.243968292499993</v>
      </c>
      <c r="T1634" s="62" t="s">
        <v>6088</v>
      </c>
    </row>
    <row r="1635" spans="1:20" ht="27" customHeight="1">
      <c r="A1635" s="207" t="s">
        <v>3657</v>
      </c>
      <c r="B1635" s="13" t="str">
        <f t="shared" si="131"/>
        <v>MDF-Man-1588/15</v>
      </c>
      <c r="C1635" s="12" t="str">
        <f t="shared" si="132"/>
        <v>16.005.000045.SEI -PINI</v>
      </c>
      <c r="D1635" s="17" t="s">
        <v>1445</v>
      </c>
      <c r="E1635" s="16" t="s">
        <v>16</v>
      </c>
      <c r="F1635" s="110">
        <v>22</v>
      </c>
      <c r="G1635" s="12"/>
      <c r="H1635" s="254"/>
      <c r="I1635" s="90">
        <f t="shared" si="133"/>
        <v>0</v>
      </c>
      <c r="J1635" s="90">
        <v>62.04</v>
      </c>
      <c r="K1635" s="227" t="e">
        <f>VLOOKUP(D1635,#REF!,2,FALSE)</f>
        <v>#REF!</v>
      </c>
      <c r="L1635" s="47"/>
      <c r="M1635" s="33" t="s">
        <v>8334</v>
      </c>
      <c r="N1635" s="47" t="str">
        <f t="shared" si="135"/>
        <v>16.005.000045.SEI -PINI</v>
      </c>
      <c r="O1635" s="47"/>
      <c r="P1635" t="str">
        <f t="shared" si="134"/>
        <v>MDF-Man-1588/15</v>
      </c>
      <c r="R1635" s="178">
        <v>49.301496801999996</v>
      </c>
      <c r="T1635" s="62" t="s">
        <v>6089</v>
      </c>
    </row>
    <row r="1636" spans="1:20" ht="27" customHeight="1">
      <c r="A1636" s="207" t="s">
        <v>3658</v>
      </c>
      <c r="B1636" s="13" t="str">
        <f t="shared" si="131"/>
        <v>MDF-Man-1589/15</v>
      </c>
      <c r="C1636" s="12" t="str">
        <f t="shared" si="132"/>
        <v>16.005.000046.SEI -PINI</v>
      </c>
      <c r="D1636" s="17" t="s">
        <v>1446</v>
      </c>
      <c r="E1636" s="16" t="s">
        <v>16</v>
      </c>
      <c r="F1636" s="110">
        <v>21</v>
      </c>
      <c r="G1636" s="12"/>
      <c r="H1636" s="254"/>
      <c r="I1636" s="90">
        <f t="shared" si="133"/>
        <v>0</v>
      </c>
      <c r="J1636" s="90">
        <v>45.5</v>
      </c>
      <c r="K1636" s="227" t="e">
        <f>VLOOKUP(D1636,#REF!,2,FALSE)</f>
        <v>#REF!</v>
      </c>
      <c r="L1636" s="47"/>
      <c r="M1636" s="33" t="s">
        <v>8335</v>
      </c>
      <c r="N1636" s="47" t="str">
        <f t="shared" si="135"/>
        <v>16.005.000046.SEI -PINI</v>
      </c>
      <c r="O1636" s="47"/>
      <c r="P1636" t="str">
        <f t="shared" si="134"/>
        <v>MDF-Man-1589/15</v>
      </c>
      <c r="R1636" s="178">
        <v>36.155388800000004</v>
      </c>
      <c r="T1636" s="62" t="s">
        <v>6090</v>
      </c>
    </row>
    <row r="1637" spans="1:20" ht="27" customHeight="1">
      <c r="A1637" s="207" t="s">
        <v>3659</v>
      </c>
      <c r="B1637" s="13" t="str">
        <f t="shared" si="131"/>
        <v>MDF-Man-1590/15</v>
      </c>
      <c r="C1637" s="12" t="str">
        <f t="shared" si="132"/>
        <v>16.005.000047.SEI -PINI</v>
      </c>
      <c r="D1637" s="17" t="s">
        <v>1447</v>
      </c>
      <c r="E1637" s="16" t="s">
        <v>16</v>
      </c>
      <c r="F1637" s="110">
        <v>23</v>
      </c>
      <c r="G1637" s="12"/>
      <c r="H1637" s="254"/>
      <c r="I1637" s="90">
        <f t="shared" si="133"/>
        <v>0</v>
      </c>
      <c r="J1637" s="90">
        <v>48.23</v>
      </c>
      <c r="K1637" s="227" t="e">
        <f>VLOOKUP(D1637,#REF!,2,FALSE)</f>
        <v>#REF!</v>
      </c>
      <c r="L1637" s="47"/>
      <c r="M1637" s="33" t="s">
        <v>8336</v>
      </c>
      <c r="N1637" s="47" t="str">
        <f t="shared" si="135"/>
        <v>16.005.000047.SEI -PINI</v>
      </c>
      <c r="O1637" s="47"/>
      <c r="P1637" t="str">
        <f t="shared" si="134"/>
        <v>MDF-Man-1590/15</v>
      </c>
      <c r="R1637" s="178">
        <v>38.325847999999993</v>
      </c>
      <c r="T1637" s="62" t="s">
        <v>6091</v>
      </c>
    </row>
    <row r="1638" spans="1:20" ht="27" customHeight="1">
      <c r="A1638" s="207" t="s">
        <v>3660</v>
      </c>
      <c r="B1638" s="13" t="str">
        <f t="shared" si="131"/>
        <v>MDF-Man-1591/15</v>
      </c>
      <c r="C1638" s="12" t="str">
        <f t="shared" si="132"/>
        <v>16.005.000048.SEI -PINI</v>
      </c>
      <c r="D1638" s="17" t="s">
        <v>1448</v>
      </c>
      <c r="E1638" s="16" t="s">
        <v>16</v>
      </c>
      <c r="F1638" s="110">
        <v>20</v>
      </c>
      <c r="G1638" s="12"/>
      <c r="H1638" s="254"/>
      <c r="I1638" s="90">
        <f t="shared" si="133"/>
        <v>0</v>
      </c>
      <c r="J1638" s="90">
        <v>47.1</v>
      </c>
      <c r="K1638" s="227" t="e">
        <f>VLOOKUP(D1638,#REF!,2,FALSE)</f>
        <v>#REF!</v>
      </c>
      <c r="L1638" s="47"/>
      <c r="M1638" s="33" t="s">
        <v>8337</v>
      </c>
      <c r="N1638" s="47" t="str">
        <f t="shared" si="135"/>
        <v>16.005.000048.SEI -PINI</v>
      </c>
      <c r="O1638" s="47"/>
      <c r="P1638" t="str">
        <f t="shared" si="134"/>
        <v>MDF-Man-1591/15</v>
      </c>
      <c r="R1638" s="178">
        <v>37.428807999999997</v>
      </c>
      <c r="T1638" s="62" t="s">
        <v>6092</v>
      </c>
    </row>
    <row r="1639" spans="1:20" ht="27" customHeight="1">
      <c r="A1639" s="207" t="s">
        <v>3661</v>
      </c>
      <c r="B1639" s="13" t="str">
        <f t="shared" ref="B1639:B1702" si="136">P1639</f>
        <v>MDF-Man-1592/15</v>
      </c>
      <c r="C1639" s="12" t="str">
        <f t="shared" ref="C1639:C1702" si="137">N1639</f>
        <v>16.005.000049.SEI -PINI</v>
      </c>
      <c r="D1639" s="17" t="s">
        <v>1447</v>
      </c>
      <c r="E1639" s="16" t="s">
        <v>16</v>
      </c>
      <c r="F1639" s="110">
        <v>20</v>
      </c>
      <c r="G1639" s="12"/>
      <c r="H1639" s="254"/>
      <c r="I1639" s="90">
        <f t="shared" si="133"/>
        <v>0</v>
      </c>
      <c r="J1639" s="90">
        <v>48.23</v>
      </c>
      <c r="K1639" s="227" t="e">
        <f>VLOOKUP(D1639,#REF!,2,FALSE)</f>
        <v>#REF!</v>
      </c>
      <c r="L1639" s="47"/>
      <c r="M1639" s="33" t="s">
        <v>8338</v>
      </c>
      <c r="N1639" s="47" t="str">
        <f t="shared" si="135"/>
        <v>16.005.000049.SEI -PINI</v>
      </c>
      <c r="O1639" s="47"/>
      <c r="P1639" t="str">
        <f t="shared" si="134"/>
        <v>MDF-Man-1592/15</v>
      </c>
      <c r="R1639" s="178">
        <v>38.325847999999993</v>
      </c>
      <c r="T1639" s="62" t="s">
        <v>6093</v>
      </c>
    </row>
    <row r="1640" spans="1:20" ht="27" customHeight="1">
      <c r="A1640" s="207" t="s">
        <v>3662</v>
      </c>
      <c r="B1640" s="13" t="str">
        <f t="shared" si="136"/>
        <v>MDF-Man-1593/15</v>
      </c>
      <c r="C1640" s="12" t="str">
        <f t="shared" si="137"/>
        <v>16.005.000050.SEI -PINI</v>
      </c>
      <c r="D1640" s="17" t="s">
        <v>1449</v>
      </c>
      <c r="E1640" s="16" t="s">
        <v>16</v>
      </c>
      <c r="F1640" s="110">
        <v>21</v>
      </c>
      <c r="G1640" s="12"/>
      <c r="H1640" s="254"/>
      <c r="I1640" s="90">
        <f t="shared" si="133"/>
        <v>0</v>
      </c>
      <c r="J1640" s="90">
        <v>48.78</v>
      </c>
      <c r="K1640" s="227" t="e">
        <f>VLOOKUP(D1640,#REF!,2,FALSE)</f>
        <v>#REF!</v>
      </c>
      <c r="L1640" s="47"/>
      <c r="M1640" s="33" t="s">
        <v>8339</v>
      </c>
      <c r="N1640" s="47" t="str">
        <f t="shared" si="135"/>
        <v>16.005.000050.SEI -PINI</v>
      </c>
      <c r="O1640" s="47"/>
      <c r="P1640" t="str">
        <f t="shared" si="134"/>
        <v>MDF-Man-1593/15</v>
      </c>
      <c r="R1640" s="178">
        <v>38.763991999999995</v>
      </c>
      <c r="T1640" s="62" t="s">
        <v>6094</v>
      </c>
    </row>
    <row r="1641" spans="1:20" ht="27" customHeight="1">
      <c r="A1641" s="207" t="s">
        <v>3663</v>
      </c>
      <c r="B1641" s="13" t="str">
        <f t="shared" si="136"/>
        <v>MDF-Man-1594/15</v>
      </c>
      <c r="C1641" s="12" t="str">
        <f t="shared" si="137"/>
        <v>16.005.000051.SEI -PINI</v>
      </c>
      <c r="D1641" s="17" t="s">
        <v>1450</v>
      </c>
      <c r="E1641" s="16" t="s">
        <v>16</v>
      </c>
      <c r="F1641" s="110">
        <v>21</v>
      </c>
      <c r="G1641" s="12"/>
      <c r="H1641" s="254"/>
      <c r="I1641" s="90">
        <f t="shared" si="133"/>
        <v>0</v>
      </c>
      <c r="J1641" s="90">
        <v>52.87</v>
      </c>
      <c r="K1641" s="227" t="e">
        <f>VLOOKUP(D1641,#REF!,2,FALSE)</f>
        <v>#REF!</v>
      </c>
      <c r="L1641" s="47"/>
      <c r="M1641" s="33" t="s">
        <v>8340</v>
      </c>
      <c r="N1641" s="47" t="str">
        <f t="shared" si="135"/>
        <v>16.005.000051.SEI -PINI</v>
      </c>
      <c r="O1641" s="47"/>
      <c r="P1641" t="str">
        <f t="shared" si="134"/>
        <v>MDF-Man-1594/15</v>
      </c>
      <c r="R1641" s="178">
        <v>42.013681409</v>
      </c>
      <c r="T1641" s="62" t="s">
        <v>6095</v>
      </c>
    </row>
    <row r="1642" spans="1:20" ht="27" customHeight="1">
      <c r="A1642" s="207" t="s">
        <v>3664</v>
      </c>
      <c r="B1642" s="13" t="str">
        <f t="shared" si="136"/>
        <v>MDF-Man-1595/15</v>
      </c>
      <c r="C1642" s="12" t="str">
        <f t="shared" si="137"/>
        <v>16.005.000052.SEI -PINI</v>
      </c>
      <c r="D1642" s="17" t="s">
        <v>1451</v>
      </c>
      <c r="E1642" s="16" t="s">
        <v>16</v>
      </c>
      <c r="F1642" s="110">
        <v>19</v>
      </c>
      <c r="G1642" s="12"/>
      <c r="H1642" s="254"/>
      <c r="I1642" s="90">
        <f t="shared" si="133"/>
        <v>0</v>
      </c>
      <c r="J1642" s="90">
        <v>55.94</v>
      </c>
      <c r="K1642" s="227" t="e">
        <f>VLOOKUP(D1642,#REF!,2,FALSE)</f>
        <v>#REF!</v>
      </c>
      <c r="L1642" s="47"/>
      <c r="M1642" s="33" t="s">
        <v>8341</v>
      </c>
      <c r="N1642" s="47" t="str">
        <f t="shared" si="135"/>
        <v>16.005.000052.SEI -PINI</v>
      </c>
      <c r="O1642" s="47"/>
      <c r="P1642" t="str">
        <f t="shared" si="134"/>
        <v>MDF-Man-1595/15</v>
      </c>
      <c r="R1642" s="178">
        <v>44.453968292499994</v>
      </c>
      <c r="T1642" s="62" t="s">
        <v>6096</v>
      </c>
    </row>
    <row r="1643" spans="1:20" ht="27" customHeight="1">
      <c r="A1643" s="207" t="s">
        <v>3665</v>
      </c>
      <c r="B1643" s="13" t="str">
        <f t="shared" si="136"/>
        <v>MDF-Man-1596/15</v>
      </c>
      <c r="C1643" s="12" t="str">
        <f t="shared" si="137"/>
        <v>16.005.000053.SEI -PINI</v>
      </c>
      <c r="D1643" s="17" t="s">
        <v>1452</v>
      </c>
      <c r="E1643" s="16" t="s">
        <v>1</v>
      </c>
      <c r="F1643" s="110">
        <v>18</v>
      </c>
      <c r="G1643" s="12"/>
      <c r="H1643" s="254"/>
      <c r="I1643" s="90">
        <f t="shared" si="133"/>
        <v>0</v>
      </c>
      <c r="J1643" s="90">
        <v>34.56</v>
      </c>
      <c r="K1643" s="227" t="e">
        <f>VLOOKUP(D1643,#REF!,2,FALSE)</f>
        <v>#REF!</v>
      </c>
      <c r="L1643" s="47"/>
      <c r="M1643" s="33" t="s">
        <v>8342</v>
      </c>
      <c r="N1643" s="47" t="str">
        <f t="shared" si="135"/>
        <v>16.005.000053.SEI -PINI</v>
      </c>
      <c r="O1643" s="47"/>
      <c r="P1643" t="str">
        <f t="shared" si="134"/>
        <v>MDF-Man-1596/15</v>
      </c>
      <c r="R1643" s="178">
        <v>27.463011060300001</v>
      </c>
      <c r="T1643" s="62" t="s">
        <v>6097</v>
      </c>
    </row>
    <row r="1644" spans="1:20" ht="27" customHeight="1">
      <c r="A1644" s="207" t="s">
        <v>3666</v>
      </c>
      <c r="B1644" s="13" t="str">
        <f t="shared" si="136"/>
        <v>MDF-Man-1597/15</v>
      </c>
      <c r="C1644" s="12" t="str">
        <f t="shared" si="137"/>
        <v>16.006.000001.SEI -PINI</v>
      </c>
      <c r="D1644" s="17" t="s">
        <v>1453</v>
      </c>
      <c r="E1644" s="16" t="s">
        <v>16</v>
      </c>
      <c r="F1644" s="110">
        <v>149</v>
      </c>
      <c r="G1644" s="12"/>
      <c r="H1644" s="254"/>
      <c r="I1644" s="90">
        <f t="shared" si="133"/>
        <v>0</v>
      </c>
      <c r="J1644" s="90">
        <v>9.93</v>
      </c>
      <c r="K1644" s="227" t="e">
        <f>VLOOKUP(D1644,#REF!,2,FALSE)</f>
        <v>#REF!</v>
      </c>
      <c r="L1644" s="47"/>
      <c r="M1644" s="33" t="s">
        <v>8343</v>
      </c>
      <c r="N1644" s="47" t="str">
        <f t="shared" si="135"/>
        <v>16.006.000001.SEI -PINI</v>
      </c>
      <c r="O1644" s="47"/>
      <c r="P1644" t="str">
        <f t="shared" si="134"/>
        <v>MDF-Man-1597/15</v>
      </c>
      <c r="R1644" s="178">
        <v>7.8873107499999993</v>
      </c>
      <c r="T1644" s="62" t="s">
        <v>6098</v>
      </c>
    </row>
    <row r="1645" spans="1:20" ht="27" customHeight="1">
      <c r="A1645" s="207" t="s">
        <v>3667</v>
      </c>
      <c r="B1645" s="13" t="str">
        <f t="shared" si="136"/>
        <v>MDF-Man-1598/15</v>
      </c>
      <c r="C1645" s="12" t="str">
        <f t="shared" si="137"/>
        <v>16.006.000002.SEI -PINI</v>
      </c>
      <c r="D1645" s="17" t="s">
        <v>1454</v>
      </c>
      <c r="E1645" s="16" t="s">
        <v>16</v>
      </c>
      <c r="F1645" s="110">
        <v>997</v>
      </c>
      <c r="G1645" s="12"/>
      <c r="H1645" s="254"/>
      <c r="I1645" s="90">
        <f t="shared" si="133"/>
        <v>0</v>
      </c>
      <c r="J1645" s="90">
        <v>11.48</v>
      </c>
      <c r="K1645" s="227" t="e">
        <f>VLOOKUP(D1645,#REF!,2,FALSE)</f>
        <v>#REF!</v>
      </c>
      <c r="L1645" s="47"/>
      <c r="M1645" s="33" t="s">
        <v>8344</v>
      </c>
      <c r="N1645" s="47" t="str">
        <f t="shared" si="135"/>
        <v>16.006.000002.SEI -PINI</v>
      </c>
      <c r="O1645" s="47"/>
      <c r="P1645" t="str">
        <f t="shared" si="134"/>
        <v>MDF-Man-1598/15</v>
      </c>
      <c r="R1645" s="178">
        <v>9.1206358999999999</v>
      </c>
      <c r="T1645" s="62" t="s">
        <v>6099</v>
      </c>
    </row>
    <row r="1646" spans="1:20" ht="27" customHeight="1">
      <c r="A1646" s="207" t="s">
        <v>3668</v>
      </c>
      <c r="B1646" s="13" t="str">
        <f t="shared" si="136"/>
        <v>MDF-Man-1599/15</v>
      </c>
      <c r="C1646" s="12" t="str">
        <f t="shared" si="137"/>
        <v>16.006.000003.SEI -PINI</v>
      </c>
      <c r="D1646" s="17" t="s">
        <v>1455</v>
      </c>
      <c r="E1646" s="16" t="s">
        <v>16</v>
      </c>
      <c r="F1646" s="110">
        <v>202</v>
      </c>
      <c r="G1646" s="12"/>
      <c r="H1646" s="254"/>
      <c r="I1646" s="90">
        <f t="shared" si="133"/>
        <v>0</v>
      </c>
      <c r="J1646" s="90">
        <v>11.63</v>
      </c>
      <c r="K1646" s="227" t="e">
        <f>VLOOKUP(D1646,#REF!,2,FALSE)</f>
        <v>#REF!</v>
      </c>
      <c r="L1646" s="47"/>
      <c r="M1646" s="33" t="s">
        <v>8345</v>
      </c>
      <c r="N1646" s="47" t="str">
        <f t="shared" si="135"/>
        <v>16.006.000003.SEI -PINI</v>
      </c>
      <c r="O1646" s="47"/>
      <c r="P1646" t="str">
        <f t="shared" si="134"/>
        <v>MDF-Man-1599/15</v>
      </c>
      <c r="R1646" s="178">
        <v>9.2406359000000009</v>
      </c>
      <c r="T1646" s="62" t="s">
        <v>6100</v>
      </c>
    </row>
    <row r="1647" spans="1:20" ht="27" customHeight="1">
      <c r="A1647" s="207" t="s">
        <v>3669</v>
      </c>
      <c r="B1647" s="13" t="str">
        <f t="shared" si="136"/>
        <v>MDF-Man-1600/15</v>
      </c>
      <c r="C1647" s="12" t="str">
        <f t="shared" si="137"/>
        <v>16.006.000004.SEI -PINI</v>
      </c>
      <c r="D1647" s="17" t="s">
        <v>1456</v>
      </c>
      <c r="E1647" s="16" t="s">
        <v>16</v>
      </c>
      <c r="F1647" s="110">
        <v>203</v>
      </c>
      <c r="G1647" s="12"/>
      <c r="H1647" s="254"/>
      <c r="I1647" s="90">
        <f t="shared" si="133"/>
        <v>0</v>
      </c>
      <c r="J1647" s="90">
        <v>14.95</v>
      </c>
      <c r="K1647" s="227" t="e">
        <f>VLOOKUP(D1647,#REF!,2,FALSE)</f>
        <v>#REF!</v>
      </c>
      <c r="L1647" s="47"/>
      <c r="M1647" s="33" t="s">
        <v>8346</v>
      </c>
      <c r="N1647" s="47" t="str">
        <f t="shared" si="135"/>
        <v>16.006.000004.SEI -PINI</v>
      </c>
      <c r="O1647" s="47"/>
      <c r="P1647" t="str">
        <f t="shared" si="134"/>
        <v>MDF-Man-1600/15</v>
      </c>
      <c r="R1647" s="178">
        <v>11.87721156401</v>
      </c>
      <c r="T1647" s="62" t="s">
        <v>6101</v>
      </c>
    </row>
    <row r="1648" spans="1:20" ht="27" customHeight="1">
      <c r="A1648" s="207" t="s">
        <v>3670</v>
      </c>
      <c r="B1648" s="13" t="str">
        <f t="shared" si="136"/>
        <v>MDF-Man-1601/15</v>
      </c>
      <c r="C1648" s="12" t="str">
        <f t="shared" si="137"/>
        <v>16.006.000005.SEI -PINI</v>
      </c>
      <c r="D1648" s="17" t="s">
        <v>1457</v>
      </c>
      <c r="E1648" s="16" t="s">
        <v>16</v>
      </c>
      <c r="F1648" s="110">
        <v>202</v>
      </c>
      <c r="G1648" s="12"/>
      <c r="H1648" s="254"/>
      <c r="I1648" s="90">
        <f t="shared" si="133"/>
        <v>0</v>
      </c>
      <c r="J1648" s="90">
        <v>16.43</v>
      </c>
      <c r="K1648" s="227" t="e">
        <f>VLOOKUP(D1648,#REF!,2,FALSE)</f>
        <v>#REF!</v>
      </c>
      <c r="L1648" s="47"/>
      <c r="M1648" s="33" t="s">
        <v>8347</v>
      </c>
      <c r="N1648" s="47" t="str">
        <f t="shared" si="135"/>
        <v>16.006.000005.SEI -PINI</v>
      </c>
      <c r="O1648" s="47"/>
      <c r="P1648" t="str">
        <f t="shared" si="134"/>
        <v>MDF-Man-1601/15</v>
      </c>
      <c r="R1648" s="178">
        <v>13.056036240840003</v>
      </c>
      <c r="T1648" s="62" t="s">
        <v>6102</v>
      </c>
    </row>
    <row r="1649" spans="1:20" ht="27" customHeight="1">
      <c r="A1649" s="207" t="s">
        <v>3671</v>
      </c>
      <c r="B1649" s="13" t="str">
        <f t="shared" si="136"/>
        <v>MDF-Man-1602/15</v>
      </c>
      <c r="C1649" s="12" t="str">
        <f t="shared" si="137"/>
        <v>16.006.000006.SEI -PINI</v>
      </c>
      <c r="D1649" s="17" t="s">
        <v>1458</v>
      </c>
      <c r="E1649" s="16" t="s">
        <v>16</v>
      </c>
      <c r="F1649" s="110">
        <v>199</v>
      </c>
      <c r="G1649" s="12"/>
      <c r="H1649" s="254"/>
      <c r="I1649" s="90">
        <f t="shared" si="133"/>
        <v>0</v>
      </c>
      <c r="J1649" s="90">
        <v>19.45</v>
      </c>
      <c r="K1649" s="227" t="e">
        <f>VLOOKUP(D1649,#REF!,2,FALSE)</f>
        <v>#REF!</v>
      </c>
      <c r="L1649" s="47"/>
      <c r="M1649" s="33" t="s">
        <v>8348</v>
      </c>
      <c r="N1649" s="47" t="str">
        <f t="shared" si="135"/>
        <v>16.006.000006.SEI -PINI</v>
      </c>
      <c r="O1649" s="47"/>
      <c r="P1649" t="str">
        <f t="shared" si="134"/>
        <v>MDF-Man-1602/15</v>
      </c>
      <c r="R1649" s="178">
        <v>15.452872295999999</v>
      </c>
      <c r="T1649" s="62" t="s">
        <v>6103</v>
      </c>
    </row>
    <row r="1650" spans="1:20" ht="27" customHeight="1">
      <c r="A1650" s="207" t="s">
        <v>3672</v>
      </c>
      <c r="B1650" s="13" t="str">
        <f t="shared" si="136"/>
        <v>MDF-Man-1603/15</v>
      </c>
      <c r="C1650" s="12" t="str">
        <f t="shared" si="137"/>
        <v>16.006.000007.SEI -PINI</v>
      </c>
      <c r="D1650" s="17" t="s">
        <v>1459</v>
      </c>
      <c r="E1650" s="16" t="s">
        <v>16</v>
      </c>
      <c r="F1650" s="110">
        <v>535</v>
      </c>
      <c r="G1650" s="12"/>
      <c r="H1650" s="254"/>
      <c r="I1650" s="90">
        <f t="shared" si="133"/>
        <v>0</v>
      </c>
      <c r="J1650" s="90">
        <v>19.93</v>
      </c>
      <c r="K1650" s="227" t="e">
        <f>VLOOKUP(D1650,#REF!,2,FALSE)</f>
        <v>#REF!</v>
      </c>
      <c r="L1650" s="47"/>
      <c r="M1650" s="33" t="s">
        <v>8349</v>
      </c>
      <c r="N1650" s="47" t="str">
        <f t="shared" si="135"/>
        <v>16.006.000007.SEI -PINI</v>
      </c>
      <c r="O1650" s="47"/>
      <c r="P1650" t="str">
        <f t="shared" si="134"/>
        <v>MDF-Man-1603/15</v>
      </c>
      <c r="R1650" s="178">
        <v>15.8379770779</v>
      </c>
      <c r="T1650" s="62" t="s">
        <v>6104</v>
      </c>
    </row>
    <row r="1651" spans="1:20" ht="27" customHeight="1">
      <c r="A1651" s="207" t="s">
        <v>3673</v>
      </c>
      <c r="B1651" s="13" t="str">
        <f t="shared" si="136"/>
        <v>MDF-Man-1604/15</v>
      </c>
      <c r="C1651" s="12" t="str">
        <f t="shared" si="137"/>
        <v>16.006.000008.SEI -PINI</v>
      </c>
      <c r="D1651" s="17" t="s">
        <v>1460</v>
      </c>
      <c r="E1651" s="16" t="s">
        <v>16</v>
      </c>
      <c r="F1651" s="110">
        <v>498</v>
      </c>
      <c r="G1651" s="12"/>
      <c r="H1651" s="254"/>
      <c r="I1651" s="90">
        <f t="shared" si="133"/>
        <v>0</v>
      </c>
      <c r="J1651" s="90">
        <v>24.8</v>
      </c>
      <c r="K1651" s="227" t="e">
        <f>VLOOKUP(D1651,#REF!,2,FALSE)</f>
        <v>#REF!</v>
      </c>
      <c r="L1651" s="47"/>
      <c r="M1651" s="33" t="s">
        <v>8350</v>
      </c>
      <c r="N1651" s="47" t="str">
        <f t="shared" si="135"/>
        <v>16.006.000008.SEI -PINI</v>
      </c>
      <c r="O1651" s="47"/>
      <c r="P1651" t="str">
        <f t="shared" si="134"/>
        <v>MDF-Man-1604/15</v>
      </c>
      <c r="R1651" s="178">
        <v>19.707051324199998</v>
      </c>
      <c r="T1651" s="62" t="s">
        <v>6105</v>
      </c>
    </row>
    <row r="1652" spans="1:20" ht="27" customHeight="1">
      <c r="A1652" s="207" t="s">
        <v>3674</v>
      </c>
      <c r="B1652" s="13" t="str">
        <f t="shared" si="136"/>
        <v>MDF-Man-1605/15</v>
      </c>
      <c r="C1652" s="12" t="str">
        <f t="shared" si="137"/>
        <v>16.006.000009.SEI -PINI</v>
      </c>
      <c r="D1652" s="17" t="s">
        <v>1461</v>
      </c>
      <c r="E1652" s="16" t="s">
        <v>16</v>
      </c>
      <c r="F1652" s="110">
        <v>531</v>
      </c>
      <c r="G1652" s="12"/>
      <c r="H1652" s="254"/>
      <c r="I1652" s="90">
        <f t="shared" si="133"/>
        <v>0</v>
      </c>
      <c r="J1652" s="90">
        <v>36.54</v>
      </c>
      <c r="K1652" s="227" t="e">
        <f>VLOOKUP(D1652,#REF!,2,FALSE)</f>
        <v>#REF!</v>
      </c>
      <c r="L1652" s="47"/>
      <c r="M1652" s="33" t="s">
        <v>8351</v>
      </c>
      <c r="N1652" s="47" t="str">
        <f t="shared" si="135"/>
        <v>16.006.000009.SEI -PINI</v>
      </c>
      <c r="O1652" s="47"/>
      <c r="P1652" t="str">
        <f t="shared" si="134"/>
        <v>MDF-Man-1605/15</v>
      </c>
      <c r="R1652" s="178">
        <v>29.0376508194</v>
      </c>
      <c r="T1652" s="62" t="s">
        <v>6106</v>
      </c>
    </row>
    <row r="1653" spans="1:20" ht="27" customHeight="1">
      <c r="A1653" s="207" t="s">
        <v>3675</v>
      </c>
      <c r="B1653" s="13" t="str">
        <f t="shared" si="136"/>
        <v>MDF-Man-1606/15</v>
      </c>
      <c r="C1653" s="12" t="str">
        <f t="shared" si="137"/>
        <v>16.006.000010.SEI -PINI</v>
      </c>
      <c r="D1653" s="17" t="s">
        <v>1462</v>
      </c>
      <c r="E1653" s="16" t="s">
        <v>16</v>
      </c>
      <c r="F1653" s="110">
        <v>97</v>
      </c>
      <c r="G1653" s="12"/>
      <c r="H1653" s="254"/>
      <c r="I1653" s="90">
        <f t="shared" si="133"/>
        <v>0</v>
      </c>
      <c r="J1653" s="90">
        <v>44.11</v>
      </c>
      <c r="K1653" s="227" t="e">
        <f>VLOOKUP(D1653,#REF!,2,FALSE)</f>
        <v>#REF!</v>
      </c>
      <c r="L1653" s="47"/>
      <c r="M1653" s="33" t="s">
        <v>8352</v>
      </c>
      <c r="N1653" s="47" t="str">
        <f t="shared" si="135"/>
        <v>16.006.000010.SEI -PINI</v>
      </c>
      <c r="O1653" s="47"/>
      <c r="P1653" t="str">
        <f t="shared" si="134"/>
        <v>MDF-Man-1606/15</v>
      </c>
      <c r="R1653" s="178">
        <v>35.051074847199999</v>
      </c>
      <c r="T1653" s="62" t="s">
        <v>6107</v>
      </c>
    </row>
    <row r="1654" spans="1:20" ht="27" customHeight="1">
      <c r="A1654" s="207" t="s">
        <v>3676</v>
      </c>
      <c r="B1654" s="13" t="str">
        <f t="shared" si="136"/>
        <v>MDF-Man-1607/15</v>
      </c>
      <c r="C1654" s="12" t="str">
        <f t="shared" si="137"/>
        <v>16.006.000011.SEI -PINI</v>
      </c>
      <c r="D1654" s="17" t="s">
        <v>1463</v>
      </c>
      <c r="E1654" s="16" t="s">
        <v>16</v>
      </c>
      <c r="F1654" s="110">
        <v>101</v>
      </c>
      <c r="G1654" s="12"/>
      <c r="H1654" s="254"/>
      <c r="I1654" s="90">
        <f t="shared" si="133"/>
        <v>0</v>
      </c>
      <c r="J1654" s="90">
        <v>56.29</v>
      </c>
      <c r="K1654" s="227" t="e">
        <f>VLOOKUP(D1654,#REF!,2,FALSE)</f>
        <v>#REF!</v>
      </c>
      <c r="L1654" s="47"/>
      <c r="M1654" s="33" t="s">
        <v>8353</v>
      </c>
      <c r="N1654" s="47" t="str">
        <f t="shared" si="135"/>
        <v>16.006.000011.SEI -PINI</v>
      </c>
      <c r="O1654" s="47"/>
      <c r="P1654" t="str">
        <f t="shared" si="134"/>
        <v>MDF-Man-1607/15</v>
      </c>
      <c r="R1654" s="178">
        <v>44.73267456</v>
      </c>
      <c r="T1654" s="62" t="s">
        <v>6108</v>
      </c>
    </row>
    <row r="1655" spans="1:20" ht="27" customHeight="1">
      <c r="A1655" s="207" t="s">
        <v>3677</v>
      </c>
      <c r="B1655" s="13" t="str">
        <f t="shared" si="136"/>
        <v>MDF-Man-1608/15</v>
      </c>
      <c r="C1655" s="12" t="str">
        <f t="shared" si="137"/>
        <v>16.006.000012.SEI -PINI</v>
      </c>
      <c r="D1655" s="17" t="s">
        <v>1464</v>
      </c>
      <c r="E1655" s="16" t="s">
        <v>16</v>
      </c>
      <c r="F1655" s="110">
        <v>98</v>
      </c>
      <c r="G1655" s="12"/>
      <c r="H1655" s="254"/>
      <c r="I1655" s="90">
        <f t="shared" si="133"/>
        <v>0</v>
      </c>
      <c r="J1655" s="90">
        <v>78.45</v>
      </c>
      <c r="K1655" s="227" t="e">
        <f>VLOOKUP(D1655,#REF!,2,FALSE)</f>
        <v>#REF!</v>
      </c>
      <c r="L1655" s="47"/>
      <c r="M1655" s="33" t="s">
        <v>8354</v>
      </c>
      <c r="N1655" s="47" t="str">
        <f t="shared" si="135"/>
        <v>16.006.000012.SEI -PINI</v>
      </c>
      <c r="O1655" s="47"/>
      <c r="P1655" t="str">
        <f t="shared" si="134"/>
        <v>MDF-Man-1608/15</v>
      </c>
      <c r="R1655" s="178">
        <v>62.343966363919996</v>
      </c>
      <c r="T1655" s="62" t="s">
        <v>6109</v>
      </c>
    </row>
    <row r="1656" spans="1:20" ht="27" customHeight="1">
      <c r="A1656" s="207" t="s">
        <v>3678</v>
      </c>
      <c r="B1656" s="13" t="str">
        <f t="shared" si="136"/>
        <v>MDF-Man-1609/15</v>
      </c>
      <c r="C1656" s="12" t="str">
        <f t="shared" si="137"/>
        <v>16.006.000013.SEI -PINI</v>
      </c>
      <c r="D1656" s="17" t="s">
        <v>1465</v>
      </c>
      <c r="E1656" s="16" t="s">
        <v>16</v>
      </c>
      <c r="F1656" s="110">
        <v>96</v>
      </c>
      <c r="G1656" s="12"/>
      <c r="H1656" s="254"/>
      <c r="I1656" s="90">
        <f t="shared" si="133"/>
        <v>0</v>
      </c>
      <c r="J1656" s="90">
        <v>81.489999999999995</v>
      </c>
      <c r="K1656" s="227" t="e">
        <f>VLOOKUP(D1656,#REF!,2,FALSE)</f>
        <v>#REF!</v>
      </c>
      <c r="L1656" s="47"/>
      <c r="M1656" s="33" t="s">
        <v>8355</v>
      </c>
      <c r="N1656" s="47" t="str">
        <f t="shared" si="135"/>
        <v>16.006.000013.SEI -PINI</v>
      </c>
      <c r="O1656" s="47"/>
      <c r="P1656" t="str">
        <f t="shared" si="134"/>
        <v>MDF-Man-1609/15</v>
      </c>
      <c r="R1656" s="178">
        <v>64.757895949200005</v>
      </c>
      <c r="T1656" s="62" t="s">
        <v>6110</v>
      </c>
    </row>
    <row r="1657" spans="1:20" ht="27" customHeight="1">
      <c r="A1657" s="207" t="s">
        <v>3679</v>
      </c>
      <c r="B1657" s="13" t="str">
        <f t="shared" si="136"/>
        <v>MDF-Man-1610/15</v>
      </c>
      <c r="C1657" s="12" t="str">
        <f t="shared" si="137"/>
        <v>16.006.000014.SEI -PINI</v>
      </c>
      <c r="D1657" s="17" t="s">
        <v>1466</v>
      </c>
      <c r="E1657" s="16" t="s">
        <v>16</v>
      </c>
      <c r="F1657" s="110">
        <v>95</v>
      </c>
      <c r="G1657" s="12"/>
      <c r="H1657" s="254"/>
      <c r="I1657" s="90">
        <f t="shared" ref="I1657:I1720" si="138">ROUND(G1657,2)</f>
        <v>0</v>
      </c>
      <c r="J1657" s="90">
        <v>101.32</v>
      </c>
      <c r="K1657" s="227" t="e">
        <f>VLOOKUP(D1657,#REF!,2,FALSE)</f>
        <v>#REF!</v>
      </c>
      <c r="L1657" s="47"/>
      <c r="M1657" s="33" t="s">
        <v>8356</v>
      </c>
      <c r="N1657" s="47" t="str">
        <f t="shared" si="135"/>
        <v>16.006.000014.SEI -PINI</v>
      </c>
      <c r="O1657" s="47"/>
      <c r="P1657" t="str">
        <f t="shared" si="134"/>
        <v>MDF-Man-1610/15</v>
      </c>
      <c r="R1657" s="178">
        <v>80.515183075899998</v>
      </c>
      <c r="T1657" s="62" t="s">
        <v>6111</v>
      </c>
    </row>
    <row r="1658" spans="1:20" ht="27" customHeight="1">
      <c r="A1658" s="207" t="s">
        <v>3680</v>
      </c>
      <c r="B1658" s="13" t="str">
        <f t="shared" si="136"/>
        <v>MDF-Man-1611/15</v>
      </c>
      <c r="C1658" s="12" t="str">
        <f t="shared" si="137"/>
        <v>16.006.000015.SEI -PINI</v>
      </c>
      <c r="D1658" s="17" t="s">
        <v>1467</v>
      </c>
      <c r="E1658" s="16" t="s">
        <v>16</v>
      </c>
      <c r="F1658" s="110">
        <v>108</v>
      </c>
      <c r="G1658" s="12"/>
      <c r="H1658" s="254"/>
      <c r="I1658" s="90">
        <f t="shared" si="138"/>
        <v>0</v>
      </c>
      <c r="J1658" s="90">
        <v>128.06</v>
      </c>
      <c r="K1658" s="227" t="e">
        <f>VLOOKUP(D1658,#REF!,2,FALSE)</f>
        <v>#REF!</v>
      </c>
      <c r="L1658" s="47"/>
      <c r="M1658" s="33" t="s">
        <v>8357</v>
      </c>
      <c r="N1658" s="47" t="str">
        <f t="shared" si="135"/>
        <v>16.006.000015.SEI -PINI</v>
      </c>
      <c r="O1658" s="47"/>
      <c r="P1658" t="str">
        <f t="shared" si="134"/>
        <v>MDF-Man-1611/15</v>
      </c>
      <c r="R1658" s="178">
        <v>101.7657267952</v>
      </c>
      <c r="T1658" s="62" t="s">
        <v>6112</v>
      </c>
    </row>
    <row r="1659" spans="1:20" ht="27" customHeight="1">
      <c r="A1659" s="207" t="s">
        <v>3681</v>
      </c>
      <c r="B1659" s="13" t="str">
        <f t="shared" si="136"/>
        <v>MDF-Man-1612/15</v>
      </c>
      <c r="C1659" s="12" t="str">
        <f t="shared" si="137"/>
        <v>16.006.000016.SEI -PINI</v>
      </c>
      <c r="D1659" s="17" t="s">
        <v>1468</v>
      </c>
      <c r="E1659" s="16" t="s">
        <v>16</v>
      </c>
      <c r="F1659" s="110">
        <v>101</v>
      </c>
      <c r="G1659" s="12"/>
      <c r="H1659" s="254"/>
      <c r="I1659" s="90">
        <f t="shared" si="138"/>
        <v>0</v>
      </c>
      <c r="J1659" s="90">
        <v>10.050000000000001</v>
      </c>
      <c r="K1659" s="227" t="e">
        <f>VLOOKUP(D1659,#REF!,2,FALSE)</f>
        <v>#REF!</v>
      </c>
      <c r="L1659" s="47"/>
      <c r="M1659" s="33" t="s">
        <v>8358</v>
      </c>
      <c r="N1659" s="47" t="str">
        <f t="shared" si="135"/>
        <v>16.006.000016.SEI -PINI</v>
      </c>
      <c r="O1659" s="47"/>
      <c r="P1659" t="str">
        <f t="shared" si="134"/>
        <v>MDF-Man-1612/15</v>
      </c>
      <c r="R1659" s="178">
        <v>7.9873107499999998</v>
      </c>
      <c r="T1659" s="62" t="s">
        <v>6113</v>
      </c>
    </row>
    <row r="1660" spans="1:20" ht="27" customHeight="1">
      <c r="A1660" s="207" t="s">
        <v>3682</v>
      </c>
      <c r="B1660" s="13" t="str">
        <f t="shared" si="136"/>
        <v>MDF-Man-1613/15</v>
      </c>
      <c r="C1660" s="12" t="str">
        <f t="shared" si="137"/>
        <v>16.006.000017.SEI -PINI</v>
      </c>
      <c r="D1660" s="17" t="s">
        <v>1469</v>
      </c>
      <c r="E1660" s="16" t="s">
        <v>16</v>
      </c>
      <c r="F1660" s="110">
        <v>112</v>
      </c>
      <c r="G1660" s="12"/>
      <c r="H1660" s="254"/>
      <c r="I1660" s="90">
        <f t="shared" si="138"/>
        <v>0</v>
      </c>
      <c r="J1660" s="90">
        <v>11.39</v>
      </c>
      <c r="K1660" s="227" t="e">
        <f>VLOOKUP(D1660,#REF!,2,FALSE)</f>
        <v>#REF!</v>
      </c>
      <c r="L1660" s="47"/>
      <c r="M1660" s="33" t="s">
        <v>8359</v>
      </c>
      <c r="N1660" s="47" t="str">
        <f t="shared" si="135"/>
        <v>16.006.000017.SEI -PINI</v>
      </c>
      <c r="O1660" s="47"/>
      <c r="P1660" t="str">
        <f t="shared" si="134"/>
        <v>MDF-Man-1613/15</v>
      </c>
      <c r="R1660" s="178">
        <v>9.0506358999999996</v>
      </c>
      <c r="T1660" s="62" t="s">
        <v>6114</v>
      </c>
    </row>
    <row r="1661" spans="1:20" ht="27" customHeight="1">
      <c r="A1661" s="207" t="s">
        <v>3683</v>
      </c>
      <c r="B1661" s="13" t="str">
        <f t="shared" si="136"/>
        <v>MDF-Man-1614/15</v>
      </c>
      <c r="C1661" s="12" t="str">
        <f t="shared" si="137"/>
        <v>16.006.000018.SEI -PINI</v>
      </c>
      <c r="D1661" s="17" t="s">
        <v>1470</v>
      </c>
      <c r="E1661" s="16" t="s">
        <v>16</v>
      </c>
      <c r="F1661" s="110">
        <v>95</v>
      </c>
      <c r="G1661" s="12"/>
      <c r="H1661" s="254"/>
      <c r="I1661" s="90">
        <f t="shared" si="138"/>
        <v>0</v>
      </c>
      <c r="J1661" s="90">
        <v>13.14</v>
      </c>
      <c r="K1661" s="227" t="e">
        <f>VLOOKUP(D1661,#REF!,2,FALSE)</f>
        <v>#REF!</v>
      </c>
      <c r="L1661" s="47"/>
      <c r="M1661" s="33" t="s">
        <v>8360</v>
      </c>
      <c r="N1661" s="47" t="str">
        <f t="shared" si="135"/>
        <v>16.006.000018.SEI -PINI</v>
      </c>
      <c r="O1661" s="47"/>
      <c r="P1661" t="str">
        <f t="shared" si="134"/>
        <v>MDF-Man-1614/15</v>
      </c>
      <c r="R1661" s="178">
        <v>10.4457</v>
      </c>
      <c r="T1661" s="62" t="s">
        <v>6115</v>
      </c>
    </row>
    <row r="1662" spans="1:20" ht="27" customHeight="1">
      <c r="A1662" s="207" t="s">
        <v>3684</v>
      </c>
      <c r="B1662" s="13" t="str">
        <f t="shared" si="136"/>
        <v>MDF-Man-1615/15</v>
      </c>
      <c r="C1662" s="12" t="str">
        <f t="shared" si="137"/>
        <v>16.006.000019.SEI -PINI</v>
      </c>
      <c r="D1662" s="17" t="s">
        <v>1471</v>
      </c>
      <c r="E1662" s="16" t="s">
        <v>16</v>
      </c>
      <c r="F1662" s="110">
        <v>96</v>
      </c>
      <c r="G1662" s="12"/>
      <c r="H1662" s="254"/>
      <c r="I1662" s="90">
        <f t="shared" si="138"/>
        <v>0</v>
      </c>
      <c r="J1662" s="90">
        <v>14.3</v>
      </c>
      <c r="K1662" s="227" t="e">
        <f>VLOOKUP(D1662,#REF!,2,FALSE)</f>
        <v>#REF!</v>
      </c>
      <c r="L1662" s="47"/>
      <c r="M1662" s="33" t="s">
        <v>8361</v>
      </c>
      <c r="N1662" s="47" t="str">
        <f t="shared" si="135"/>
        <v>16.006.000019.SEI -PINI</v>
      </c>
      <c r="O1662" s="47"/>
      <c r="P1662" t="str">
        <f t="shared" si="134"/>
        <v>MDF-Man-1615/15</v>
      </c>
      <c r="R1662" s="178">
        <v>11.363398674999999</v>
      </c>
      <c r="T1662" s="62" t="s">
        <v>6116</v>
      </c>
    </row>
    <row r="1663" spans="1:20" ht="27" customHeight="1">
      <c r="A1663" s="207" t="s">
        <v>3685</v>
      </c>
      <c r="B1663" s="13" t="str">
        <f t="shared" si="136"/>
        <v>MDF-Man-1616/15</v>
      </c>
      <c r="C1663" s="12" t="str">
        <f t="shared" si="137"/>
        <v>16.006.000020.SEI -PINI</v>
      </c>
      <c r="D1663" s="17" t="s">
        <v>1472</v>
      </c>
      <c r="E1663" s="16" t="s">
        <v>16</v>
      </c>
      <c r="F1663" s="110">
        <v>100</v>
      </c>
      <c r="G1663" s="12"/>
      <c r="H1663" s="254"/>
      <c r="I1663" s="90">
        <f t="shared" si="138"/>
        <v>0</v>
      </c>
      <c r="J1663" s="90">
        <v>16.57</v>
      </c>
      <c r="K1663" s="227" t="e">
        <f>VLOOKUP(D1663,#REF!,2,FALSE)</f>
        <v>#REF!</v>
      </c>
      <c r="L1663" s="47"/>
      <c r="M1663" s="33" t="s">
        <v>8362</v>
      </c>
      <c r="N1663" s="47" t="str">
        <f t="shared" si="135"/>
        <v>16.006.000020.SEI -PINI</v>
      </c>
      <c r="O1663" s="47"/>
      <c r="P1663" t="str">
        <f t="shared" si="134"/>
        <v>MDF-Man-1616/15</v>
      </c>
      <c r="R1663" s="178">
        <v>13.16915171796</v>
      </c>
      <c r="T1663" s="62" t="s">
        <v>6117</v>
      </c>
    </row>
    <row r="1664" spans="1:20" ht="27" customHeight="1">
      <c r="A1664" s="207" t="s">
        <v>3686</v>
      </c>
      <c r="B1664" s="13" t="str">
        <f t="shared" si="136"/>
        <v>MDF-Man-1617/15</v>
      </c>
      <c r="C1664" s="12" t="str">
        <f t="shared" si="137"/>
        <v>16.006.000021.SEI -PINI</v>
      </c>
      <c r="D1664" s="17" t="s">
        <v>1473</v>
      </c>
      <c r="E1664" s="16" t="s">
        <v>16</v>
      </c>
      <c r="F1664" s="110">
        <v>100</v>
      </c>
      <c r="G1664" s="12"/>
      <c r="H1664" s="254"/>
      <c r="I1664" s="90">
        <f t="shared" si="138"/>
        <v>0</v>
      </c>
      <c r="J1664" s="90">
        <v>19.399999999999999</v>
      </c>
      <c r="K1664" s="227" t="e">
        <f>VLOOKUP(D1664,#REF!,2,FALSE)</f>
        <v>#REF!</v>
      </c>
      <c r="L1664" s="47"/>
      <c r="M1664" s="33" t="s">
        <v>8363</v>
      </c>
      <c r="N1664" s="47" t="str">
        <f t="shared" si="135"/>
        <v>16.006.000021.SEI -PINI</v>
      </c>
      <c r="O1664" s="47"/>
      <c r="P1664" t="str">
        <f t="shared" si="134"/>
        <v>MDF-Man-1617/15</v>
      </c>
      <c r="R1664" s="178">
        <v>15.415138508800002</v>
      </c>
      <c r="T1664" s="62" t="s">
        <v>6118</v>
      </c>
    </row>
    <row r="1665" spans="1:20" ht="27" customHeight="1">
      <c r="A1665" s="207" t="s">
        <v>3687</v>
      </c>
      <c r="B1665" s="13" t="str">
        <f t="shared" si="136"/>
        <v>MDF-Man-1618/15</v>
      </c>
      <c r="C1665" s="12" t="str">
        <f t="shared" si="137"/>
        <v>16.006.000022.SEI -PINI</v>
      </c>
      <c r="D1665" s="17" t="s">
        <v>1474</v>
      </c>
      <c r="E1665" s="16" t="s">
        <v>16</v>
      </c>
      <c r="F1665" s="110">
        <v>504</v>
      </c>
      <c r="G1665" s="12"/>
      <c r="H1665" s="254"/>
      <c r="I1665" s="90">
        <f t="shared" si="138"/>
        <v>0</v>
      </c>
      <c r="J1665" s="90">
        <v>20</v>
      </c>
      <c r="K1665" s="227" t="e">
        <f>VLOOKUP(D1665,#REF!,2,FALSE)</f>
        <v>#REF!</v>
      </c>
      <c r="L1665" s="47"/>
      <c r="M1665" s="33" t="s">
        <v>8364</v>
      </c>
      <c r="N1665" s="47" t="str">
        <f t="shared" si="135"/>
        <v>16.006.000022.SEI -PINI</v>
      </c>
      <c r="O1665" s="47"/>
      <c r="P1665" t="str">
        <f t="shared" si="134"/>
        <v>MDF-Man-1618/15</v>
      </c>
      <c r="R1665" s="178">
        <v>15.889758617200002</v>
      </c>
      <c r="T1665" s="62" t="s">
        <v>6119</v>
      </c>
    </row>
    <row r="1666" spans="1:20" ht="27" customHeight="1">
      <c r="A1666" s="207" t="s">
        <v>3688</v>
      </c>
      <c r="B1666" s="13" t="str">
        <f t="shared" si="136"/>
        <v>MDF-Man-1619/15</v>
      </c>
      <c r="C1666" s="12" t="str">
        <f t="shared" si="137"/>
        <v>16.006.000023.SEI -PINI</v>
      </c>
      <c r="D1666" s="17" t="s">
        <v>1475</v>
      </c>
      <c r="E1666" s="16" t="s">
        <v>16</v>
      </c>
      <c r="F1666" s="110">
        <v>503</v>
      </c>
      <c r="G1666" s="12"/>
      <c r="H1666" s="254"/>
      <c r="I1666" s="90">
        <f t="shared" si="138"/>
        <v>0</v>
      </c>
      <c r="J1666" s="90">
        <v>24.8</v>
      </c>
      <c r="K1666" s="227" t="e">
        <f>VLOOKUP(D1666,#REF!,2,FALSE)</f>
        <v>#REF!</v>
      </c>
      <c r="L1666" s="47"/>
      <c r="M1666" s="33" t="s">
        <v>8365</v>
      </c>
      <c r="N1666" s="47" t="str">
        <f t="shared" si="135"/>
        <v>16.006.000023.SEI -PINI</v>
      </c>
      <c r="O1666" s="47"/>
      <c r="P1666" t="str">
        <f t="shared" si="134"/>
        <v>MDF-Man-1619/15</v>
      </c>
      <c r="R1666" s="178">
        <v>19.709694944799999</v>
      </c>
      <c r="T1666" s="62" t="s">
        <v>6120</v>
      </c>
    </row>
    <row r="1667" spans="1:20" ht="27" customHeight="1">
      <c r="A1667" s="207" t="s">
        <v>3689</v>
      </c>
      <c r="B1667" s="13" t="str">
        <f t="shared" si="136"/>
        <v>MDF-Man-1620/15</v>
      </c>
      <c r="C1667" s="12" t="str">
        <f t="shared" si="137"/>
        <v>16.006.000024.SEI -PINI</v>
      </c>
      <c r="D1667" s="17" t="s">
        <v>1476</v>
      </c>
      <c r="E1667" s="16" t="s">
        <v>16</v>
      </c>
      <c r="F1667" s="110">
        <v>99</v>
      </c>
      <c r="G1667" s="12"/>
      <c r="H1667" s="254"/>
      <c r="I1667" s="90">
        <f t="shared" si="138"/>
        <v>0</v>
      </c>
      <c r="J1667" s="90">
        <v>36.700000000000003</v>
      </c>
      <c r="K1667" s="227" t="e">
        <f>VLOOKUP(D1667,#REF!,2,FALSE)</f>
        <v>#REF!</v>
      </c>
      <c r="L1667" s="47"/>
      <c r="M1667" s="33" t="s">
        <v>8366</v>
      </c>
      <c r="N1667" s="47" t="str">
        <f t="shared" si="135"/>
        <v>16.006.000024.SEI -PINI</v>
      </c>
      <c r="O1667" s="47"/>
      <c r="P1667" t="str">
        <f t="shared" si="134"/>
        <v>MDF-Man-1620/15</v>
      </c>
      <c r="R1667" s="178">
        <v>29.163634852400001</v>
      </c>
      <c r="T1667" s="62" t="s">
        <v>6121</v>
      </c>
    </row>
    <row r="1668" spans="1:20" ht="27" customHeight="1">
      <c r="A1668" s="207" t="s">
        <v>3690</v>
      </c>
      <c r="B1668" s="13" t="str">
        <f t="shared" si="136"/>
        <v>MDF-Man-1621/15</v>
      </c>
      <c r="C1668" s="12" t="str">
        <f t="shared" si="137"/>
        <v>16.006.000041.SEI -PINI</v>
      </c>
      <c r="D1668" s="17" t="s">
        <v>1477</v>
      </c>
      <c r="E1668" s="16" t="s">
        <v>16</v>
      </c>
      <c r="F1668" s="110">
        <v>98</v>
      </c>
      <c r="G1668" s="12"/>
      <c r="H1668" s="254"/>
      <c r="I1668" s="90">
        <f t="shared" si="138"/>
        <v>0</v>
      </c>
      <c r="J1668" s="90">
        <v>10.210000000000001</v>
      </c>
      <c r="K1668" s="227" t="e">
        <f>VLOOKUP(D1668,#REF!,2,FALSE)</f>
        <v>#REF!</v>
      </c>
      <c r="L1668" s="47"/>
      <c r="M1668" s="33" t="s">
        <v>8367</v>
      </c>
      <c r="N1668" s="47" t="str">
        <f t="shared" si="135"/>
        <v>16.006.000041.SEI -PINI</v>
      </c>
      <c r="O1668" s="47"/>
      <c r="P1668" t="str">
        <f t="shared" ref="P1668:P1731" si="139">T1668&amp;"/15"</f>
        <v>MDF-Man-1621/15</v>
      </c>
      <c r="R1668" s="178">
        <v>8.1173107499999997</v>
      </c>
      <c r="T1668" s="62" t="s">
        <v>6122</v>
      </c>
    </row>
    <row r="1669" spans="1:20" ht="27" customHeight="1">
      <c r="A1669" s="207" t="s">
        <v>3691</v>
      </c>
      <c r="B1669" s="13" t="str">
        <f t="shared" si="136"/>
        <v>MDF-Man-1622/15</v>
      </c>
      <c r="C1669" s="12" t="str">
        <f t="shared" si="137"/>
        <v>16.006.000042.SEI -PINI</v>
      </c>
      <c r="D1669" s="17" t="s">
        <v>1478</v>
      </c>
      <c r="E1669" s="16" t="s">
        <v>16</v>
      </c>
      <c r="F1669" s="110">
        <v>503</v>
      </c>
      <c r="G1669" s="12"/>
      <c r="H1669" s="254"/>
      <c r="I1669" s="90">
        <f t="shared" si="138"/>
        <v>0</v>
      </c>
      <c r="J1669" s="90">
        <v>12.12</v>
      </c>
      <c r="K1669" s="227" t="e">
        <f>VLOOKUP(D1669,#REF!,2,FALSE)</f>
        <v>#REF!</v>
      </c>
      <c r="L1669" s="47"/>
      <c r="M1669" s="33" t="s">
        <v>8368</v>
      </c>
      <c r="N1669" s="47" t="str">
        <f t="shared" si="135"/>
        <v>16.006.000042.SEI -PINI</v>
      </c>
      <c r="O1669" s="47"/>
      <c r="P1669" t="str">
        <f t="shared" si="139"/>
        <v>MDF-Man-1622/15</v>
      </c>
      <c r="R1669" s="178">
        <v>9.6306359000000015</v>
      </c>
      <c r="T1669" s="62" t="s">
        <v>6123</v>
      </c>
    </row>
    <row r="1670" spans="1:20" ht="27" customHeight="1">
      <c r="A1670" s="207" t="s">
        <v>3692</v>
      </c>
      <c r="B1670" s="13" t="str">
        <f t="shared" si="136"/>
        <v>MDF-Man-1623/15</v>
      </c>
      <c r="C1670" s="12" t="str">
        <f t="shared" si="137"/>
        <v>16.006.000043.SEI -PINI</v>
      </c>
      <c r="D1670" s="17" t="s">
        <v>1479</v>
      </c>
      <c r="E1670" s="16" t="s">
        <v>16</v>
      </c>
      <c r="F1670" s="110">
        <v>504</v>
      </c>
      <c r="G1670" s="12"/>
      <c r="H1670" s="254"/>
      <c r="I1670" s="90">
        <f t="shared" si="138"/>
        <v>0</v>
      </c>
      <c r="J1670" s="90">
        <v>11.85</v>
      </c>
      <c r="K1670" s="227" t="e">
        <f>VLOOKUP(D1670,#REF!,2,FALSE)</f>
        <v>#REF!</v>
      </c>
      <c r="L1670" s="47"/>
      <c r="M1670" s="33" t="s">
        <v>8369</v>
      </c>
      <c r="N1670" s="47" t="str">
        <f t="shared" si="135"/>
        <v>16.006.000043.SEI -PINI</v>
      </c>
      <c r="O1670" s="47"/>
      <c r="P1670" t="str">
        <f t="shared" si="139"/>
        <v>MDF-Man-1623/15</v>
      </c>
      <c r="R1670" s="178">
        <v>9.4206359000000006</v>
      </c>
      <c r="T1670" s="62" t="s">
        <v>6124</v>
      </c>
    </row>
    <row r="1671" spans="1:20" ht="27" customHeight="1">
      <c r="A1671" s="207" t="s">
        <v>3693</v>
      </c>
      <c r="B1671" s="13" t="str">
        <f t="shared" si="136"/>
        <v>MDF-Man-1624/15</v>
      </c>
      <c r="C1671" s="12" t="str">
        <f t="shared" si="137"/>
        <v>16.006.000044.SEI -PINI</v>
      </c>
      <c r="D1671" s="17" t="s">
        <v>1480</v>
      </c>
      <c r="E1671" s="16" t="s">
        <v>16</v>
      </c>
      <c r="F1671" s="110">
        <v>149</v>
      </c>
      <c r="G1671" s="12"/>
      <c r="H1671" s="254"/>
      <c r="I1671" s="90">
        <f t="shared" si="138"/>
        <v>0</v>
      </c>
      <c r="J1671" s="90">
        <v>13.35</v>
      </c>
      <c r="K1671" s="227" t="e">
        <f>VLOOKUP(D1671,#REF!,2,FALSE)</f>
        <v>#REF!</v>
      </c>
      <c r="L1671" s="47"/>
      <c r="M1671" s="33" t="s">
        <v>8370</v>
      </c>
      <c r="N1671" s="47" t="str">
        <f t="shared" si="135"/>
        <v>16.006.000044.SEI -PINI</v>
      </c>
      <c r="O1671" s="47"/>
      <c r="P1671" t="str">
        <f t="shared" si="139"/>
        <v>MDF-Man-1624/15</v>
      </c>
      <c r="R1671" s="178">
        <v>10.612109719999999</v>
      </c>
      <c r="T1671" s="62" t="s">
        <v>6125</v>
      </c>
    </row>
    <row r="1672" spans="1:20" ht="27" customHeight="1">
      <c r="A1672" s="207" t="s">
        <v>3694</v>
      </c>
      <c r="B1672" s="13" t="str">
        <f t="shared" si="136"/>
        <v>MDF-Man-1625/15</v>
      </c>
      <c r="C1672" s="12" t="str">
        <f t="shared" si="137"/>
        <v>16.006.000045.SEI -PINI</v>
      </c>
      <c r="D1672" s="17" t="s">
        <v>1481</v>
      </c>
      <c r="E1672" s="16" t="s">
        <v>16</v>
      </c>
      <c r="F1672" s="110">
        <v>148</v>
      </c>
      <c r="G1672" s="12"/>
      <c r="H1672" s="254"/>
      <c r="I1672" s="90">
        <f t="shared" si="138"/>
        <v>0</v>
      </c>
      <c r="J1672" s="90">
        <v>15.05</v>
      </c>
      <c r="K1672" s="227" t="e">
        <f>VLOOKUP(D1672,#REF!,2,FALSE)</f>
        <v>#REF!</v>
      </c>
      <c r="L1672" s="47"/>
      <c r="M1672" s="33" t="s">
        <v>8371</v>
      </c>
      <c r="N1672" s="47" t="str">
        <f t="shared" si="135"/>
        <v>16.006.000045.SEI -PINI</v>
      </c>
      <c r="O1672" s="47"/>
      <c r="P1672" t="str">
        <f t="shared" si="139"/>
        <v>MDF-Man-1625/15</v>
      </c>
      <c r="R1672" s="178">
        <v>11.96163812613</v>
      </c>
      <c r="T1672" s="62" t="s">
        <v>6126</v>
      </c>
    </row>
    <row r="1673" spans="1:20" ht="27" customHeight="1">
      <c r="A1673" s="207" t="s">
        <v>3695</v>
      </c>
      <c r="B1673" s="13" t="str">
        <f t="shared" si="136"/>
        <v>MDF-Man-1626/15</v>
      </c>
      <c r="C1673" s="12" t="str">
        <f t="shared" si="137"/>
        <v>16.006.000046.SEI -PINI</v>
      </c>
      <c r="D1673" s="17" t="s">
        <v>1482</v>
      </c>
      <c r="E1673" s="16" t="s">
        <v>16</v>
      </c>
      <c r="F1673" s="110">
        <v>187</v>
      </c>
      <c r="G1673" s="12"/>
      <c r="H1673" s="254"/>
      <c r="I1673" s="90">
        <f t="shared" si="138"/>
        <v>0</v>
      </c>
      <c r="J1673" s="90">
        <v>16.940000000000001</v>
      </c>
      <c r="K1673" s="227" t="e">
        <f>VLOOKUP(D1673,#REF!,2,FALSE)</f>
        <v>#REF!</v>
      </c>
      <c r="L1673" s="47"/>
      <c r="M1673" s="33" t="s">
        <v>8372</v>
      </c>
      <c r="N1673" s="47" t="str">
        <f t="shared" si="135"/>
        <v>16.006.000046.SEI -PINI</v>
      </c>
      <c r="O1673" s="47"/>
      <c r="P1673" t="str">
        <f t="shared" si="139"/>
        <v>MDF-Man-1626/15</v>
      </c>
      <c r="R1673" s="178">
        <v>13.458255817600003</v>
      </c>
      <c r="T1673" s="62" t="s">
        <v>6127</v>
      </c>
    </row>
    <row r="1674" spans="1:20" ht="27" customHeight="1">
      <c r="A1674" s="207" t="s">
        <v>3696</v>
      </c>
      <c r="B1674" s="13" t="str">
        <f t="shared" si="136"/>
        <v>MDF-Man-1627/15</v>
      </c>
      <c r="C1674" s="12" t="str">
        <f t="shared" si="137"/>
        <v>16.006.000047.SEI -PINI</v>
      </c>
      <c r="D1674" s="17" t="s">
        <v>1483</v>
      </c>
      <c r="E1674" s="16" t="s">
        <v>16</v>
      </c>
      <c r="F1674" s="110">
        <v>153</v>
      </c>
      <c r="G1674" s="12"/>
      <c r="H1674" s="254"/>
      <c r="I1674" s="90">
        <f t="shared" si="138"/>
        <v>0</v>
      </c>
      <c r="J1674" s="90">
        <v>19.61</v>
      </c>
      <c r="K1674" s="227" t="e">
        <f>VLOOKUP(D1674,#REF!,2,FALSE)</f>
        <v>#REF!</v>
      </c>
      <c r="L1674" s="47"/>
      <c r="M1674" s="33" t="s">
        <v>8373</v>
      </c>
      <c r="N1674" s="47" t="str">
        <f t="shared" si="135"/>
        <v>16.006.000047.SEI -PINI</v>
      </c>
      <c r="O1674" s="47"/>
      <c r="P1674" t="str">
        <f t="shared" si="139"/>
        <v>MDF-Man-1627/15</v>
      </c>
      <c r="R1674" s="178">
        <v>15.582872295999998</v>
      </c>
      <c r="T1674" s="62" t="s">
        <v>6128</v>
      </c>
    </row>
    <row r="1675" spans="1:20" ht="27" customHeight="1">
      <c r="A1675" s="207" t="s">
        <v>3697</v>
      </c>
      <c r="B1675" s="13" t="str">
        <f t="shared" si="136"/>
        <v>MDF-Man-1628/15</v>
      </c>
      <c r="C1675" s="12" t="str">
        <f t="shared" si="137"/>
        <v>16.006.000048.SEI -PINI</v>
      </c>
      <c r="D1675" s="17" t="s">
        <v>1484</v>
      </c>
      <c r="E1675" s="16" t="s">
        <v>16</v>
      </c>
      <c r="F1675" s="110">
        <v>140</v>
      </c>
      <c r="G1675" s="12"/>
      <c r="H1675" s="254"/>
      <c r="I1675" s="90">
        <f t="shared" si="138"/>
        <v>0</v>
      </c>
      <c r="J1675" s="90">
        <v>20.29</v>
      </c>
      <c r="K1675" s="227" t="e">
        <f>VLOOKUP(D1675,#REF!,2,FALSE)</f>
        <v>#REF!</v>
      </c>
      <c r="L1675" s="47"/>
      <c r="M1675" s="33" t="s">
        <v>8374</v>
      </c>
      <c r="N1675" s="47" t="str">
        <f t="shared" si="135"/>
        <v>16.006.000048.SEI -PINI</v>
      </c>
      <c r="O1675" s="47"/>
      <c r="P1675" t="str">
        <f t="shared" si="139"/>
        <v>MDF-Man-1628/15</v>
      </c>
      <c r="R1675" s="178">
        <v>16.124234858099999</v>
      </c>
      <c r="T1675" s="62" t="s">
        <v>6129</v>
      </c>
    </row>
    <row r="1676" spans="1:20" ht="27" customHeight="1">
      <c r="A1676" s="207" t="s">
        <v>3698</v>
      </c>
      <c r="B1676" s="13" t="str">
        <f t="shared" si="136"/>
        <v>MDF-Man-1629/15</v>
      </c>
      <c r="C1676" s="12" t="str">
        <f t="shared" si="137"/>
        <v>16.006.000049.SEI -PINI</v>
      </c>
      <c r="D1676" s="17" t="s">
        <v>1485</v>
      </c>
      <c r="E1676" s="16" t="s">
        <v>16</v>
      </c>
      <c r="F1676" s="110">
        <v>130</v>
      </c>
      <c r="G1676" s="12"/>
      <c r="H1676" s="254"/>
      <c r="I1676" s="90">
        <f t="shared" si="138"/>
        <v>0</v>
      </c>
      <c r="J1676" s="90">
        <v>25.83</v>
      </c>
      <c r="K1676" s="227" t="e">
        <f>VLOOKUP(D1676,#REF!,2,FALSE)</f>
        <v>#REF!</v>
      </c>
      <c r="L1676" s="47"/>
      <c r="M1676" s="33" t="s">
        <v>8375</v>
      </c>
      <c r="N1676" s="47" t="str">
        <f t="shared" si="135"/>
        <v>16.006.000049.SEI -PINI</v>
      </c>
      <c r="O1676" s="47"/>
      <c r="P1676" t="str">
        <f t="shared" si="139"/>
        <v>MDF-Man-1629/15</v>
      </c>
      <c r="R1676" s="178">
        <v>20.529196726199999</v>
      </c>
      <c r="T1676" s="62" t="s">
        <v>6130</v>
      </c>
    </row>
    <row r="1677" spans="1:20" ht="27" customHeight="1">
      <c r="A1677" s="207" t="s">
        <v>3699</v>
      </c>
      <c r="B1677" s="13" t="str">
        <f t="shared" si="136"/>
        <v>MDF-Man-1630/15</v>
      </c>
      <c r="C1677" s="12" t="str">
        <f t="shared" si="137"/>
        <v>16.006.000050.SEI -PINI</v>
      </c>
      <c r="D1677" s="17" t="s">
        <v>1486</v>
      </c>
      <c r="E1677" s="16" t="s">
        <v>16</v>
      </c>
      <c r="F1677" s="110">
        <v>149</v>
      </c>
      <c r="G1677" s="12"/>
      <c r="H1677" s="254"/>
      <c r="I1677" s="90">
        <f t="shared" si="138"/>
        <v>0</v>
      </c>
      <c r="J1677" s="90">
        <v>37.700000000000003</v>
      </c>
      <c r="K1677" s="227" t="e">
        <f>VLOOKUP(D1677,#REF!,2,FALSE)</f>
        <v>#REF!</v>
      </c>
      <c r="L1677" s="47"/>
      <c r="M1677" s="33" t="s">
        <v>8376</v>
      </c>
      <c r="N1677" s="47" t="str">
        <f t="shared" si="135"/>
        <v>16.006.000050.SEI -PINI</v>
      </c>
      <c r="O1677" s="47"/>
      <c r="P1677" t="str">
        <f t="shared" si="139"/>
        <v>MDF-Man-1630/15</v>
      </c>
      <c r="R1677" s="178">
        <v>29.9566844876</v>
      </c>
      <c r="T1677" s="62" t="s">
        <v>6131</v>
      </c>
    </row>
    <row r="1678" spans="1:20" ht="27" customHeight="1">
      <c r="A1678" s="207" t="s">
        <v>3700</v>
      </c>
      <c r="B1678" s="13" t="str">
        <f t="shared" si="136"/>
        <v>MDF-Man-1631/15</v>
      </c>
      <c r="C1678" s="12" t="str">
        <f t="shared" si="137"/>
        <v>16.006.000051.SEI -PINI</v>
      </c>
      <c r="D1678" s="17" t="s">
        <v>1487</v>
      </c>
      <c r="E1678" s="16" t="s">
        <v>16</v>
      </c>
      <c r="F1678" s="110">
        <v>149</v>
      </c>
      <c r="G1678" s="12"/>
      <c r="H1678" s="254"/>
      <c r="I1678" s="90">
        <f t="shared" si="138"/>
        <v>0</v>
      </c>
      <c r="J1678" s="90">
        <v>45.02</v>
      </c>
      <c r="K1678" s="227" t="e">
        <f>VLOOKUP(D1678,#REF!,2,FALSE)</f>
        <v>#REF!</v>
      </c>
      <c r="L1678" s="47"/>
      <c r="M1678" s="33" t="s">
        <v>8377</v>
      </c>
      <c r="N1678" s="47" t="str">
        <f t="shared" si="135"/>
        <v>16.006.000051.SEI -PINI</v>
      </c>
      <c r="O1678" s="47"/>
      <c r="P1678" t="str">
        <f t="shared" si="139"/>
        <v>MDF-Man-1631/15</v>
      </c>
      <c r="R1678" s="178">
        <v>35.7755958734</v>
      </c>
      <c r="T1678" s="62" t="s">
        <v>6132</v>
      </c>
    </row>
    <row r="1679" spans="1:20" ht="27" customHeight="1">
      <c r="A1679" s="207" t="s">
        <v>3701</v>
      </c>
      <c r="B1679" s="13" t="str">
        <f t="shared" si="136"/>
        <v>MDF-Man-1632/15</v>
      </c>
      <c r="C1679" s="12" t="str">
        <f t="shared" si="137"/>
        <v>16.006.000052.SEI -PINI</v>
      </c>
      <c r="D1679" s="17" t="s">
        <v>1488</v>
      </c>
      <c r="E1679" s="16" t="s">
        <v>16</v>
      </c>
      <c r="F1679" s="110">
        <v>150</v>
      </c>
      <c r="G1679" s="12"/>
      <c r="H1679" s="254"/>
      <c r="I1679" s="90">
        <f t="shared" si="138"/>
        <v>0</v>
      </c>
      <c r="J1679" s="90">
        <v>57.97</v>
      </c>
      <c r="K1679" s="227" t="e">
        <f>VLOOKUP(D1679,#REF!,2,FALSE)</f>
        <v>#REF!</v>
      </c>
      <c r="L1679" s="47"/>
      <c r="M1679" s="33" t="s">
        <v>8378</v>
      </c>
      <c r="N1679" s="47" t="str">
        <f t="shared" si="135"/>
        <v>16.006.000052.SEI -PINI</v>
      </c>
      <c r="O1679" s="47"/>
      <c r="P1679" t="str">
        <f t="shared" si="139"/>
        <v>MDF-Man-1632/15</v>
      </c>
      <c r="R1679" s="178">
        <v>46.062674559999998</v>
      </c>
      <c r="T1679" s="62" t="s">
        <v>6133</v>
      </c>
    </row>
    <row r="1680" spans="1:20" ht="27" customHeight="1">
      <c r="A1680" s="207" t="s">
        <v>3702</v>
      </c>
      <c r="B1680" s="13" t="str">
        <f t="shared" si="136"/>
        <v>MDF-Man-1633/15</v>
      </c>
      <c r="C1680" s="12" t="str">
        <f t="shared" si="137"/>
        <v>16.006.000053.SEI -PINI</v>
      </c>
      <c r="D1680" s="17" t="s">
        <v>1489</v>
      </c>
      <c r="E1680" s="16" t="s">
        <v>16</v>
      </c>
      <c r="F1680" s="110">
        <v>59</v>
      </c>
      <c r="G1680" s="12"/>
      <c r="H1680" s="254"/>
      <c r="I1680" s="90">
        <f t="shared" si="138"/>
        <v>0</v>
      </c>
      <c r="J1680" s="90">
        <v>13.47</v>
      </c>
      <c r="K1680" s="227" t="e">
        <f>VLOOKUP(D1680,#REF!,2,FALSE)</f>
        <v>#REF!</v>
      </c>
      <c r="L1680" s="47"/>
      <c r="M1680" s="33" t="s">
        <v>8379</v>
      </c>
      <c r="N1680" s="47" t="str">
        <f t="shared" si="135"/>
        <v>16.006.000053.SEI -PINI</v>
      </c>
      <c r="O1680" s="47"/>
      <c r="P1680" t="str">
        <f t="shared" si="139"/>
        <v>MDF-Man-1633/15</v>
      </c>
      <c r="R1680" s="178">
        <v>10.704929159999999</v>
      </c>
      <c r="T1680" s="62" t="s">
        <v>6134</v>
      </c>
    </row>
    <row r="1681" spans="1:20" ht="27" customHeight="1">
      <c r="A1681" s="207" t="s">
        <v>3703</v>
      </c>
      <c r="B1681" s="13" t="str">
        <f t="shared" si="136"/>
        <v>MDF-Man-1634/15</v>
      </c>
      <c r="C1681" s="12" t="str">
        <f t="shared" si="137"/>
        <v>16.006.000054.SEI -PINI</v>
      </c>
      <c r="D1681" s="17" t="s">
        <v>1490</v>
      </c>
      <c r="E1681" s="16" t="s">
        <v>16</v>
      </c>
      <c r="F1681" s="110">
        <v>49</v>
      </c>
      <c r="G1681" s="12"/>
      <c r="H1681" s="254"/>
      <c r="I1681" s="90">
        <f t="shared" si="138"/>
        <v>0</v>
      </c>
      <c r="J1681" s="90">
        <v>68.61</v>
      </c>
      <c r="K1681" s="227" t="e">
        <f>VLOOKUP(D1681,#REF!,2,FALSE)</f>
        <v>#REF!</v>
      </c>
      <c r="L1681" s="47"/>
      <c r="M1681" s="33" t="s">
        <v>8380</v>
      </c>
      <c r="N1681" s="47" t="str">
        <f t="shared" si="135"/>
        <v>16.006.000054.SEI -PINI</v>
      </c>
      <c r="O1681" s="47"/>
      <c r="P1681" t="str">
        <f t="shared" si="139"/>
        <v>MDF-Man-1634/15</v>
      </c>
      <c r="R1681" s="178">
        <v>54.519367248599998</v>
      </c>
      <c r="T1681" s="62" t="s">
        <v>6135</v>
      </c>
    </row>
    <row r="1682" spans="1:20" ht="27" customHeight="1">
      <c r="A1682" s="207" t="s">
        <v>3704</v>
      </c>
      <c r="B1682" s="13" t="str">
        <f t="shared" si="136"/>
        <v>MDF-Man-1635/15</v>
      </c>
      <c r="C1682" s="12" t="str">
        <f t="shared" si="137"/>
        <v>16.006.000061.SEI -PINI</v>
      </c>
      <c r="D1682" s="17" t="s">
        <v>1491</v>
      </c>
      <c r="E1682" s="16" t="s">
        <v>16</v>
      </c>
      <c r="F1682" s="110">
        <v>57</v>
      </c>
      <c r="G1682" s="12"/>
      <c r="H1682" s="254"/>
      <c r="I1682" s="90">
        <f t="shared" si="138"/>
        <v>0</v>
      </c>
      <c r="J1682" s="90">
        <v>15.14</v>
      </c>
      <c r="K1682" s="227" t="e">
        <f>VLOOKUP(D1682,#REF!,2,FALSE)</f>
        <v>#REF!</v>
      </c>
      <c r="L1682" s="47"/>
      <c r="M1682" s="33" t="s">
        <v>8381</v>
      </c>
      <c r="N1682" s="47" t="str">
        <f t="shared" si="135"/>
        <v>16.006.000061.SEI -PINI</v>
      </c>
      <c r="O1682" s="47"/>
      <c r="P1682" t="str">
        <f t="shared" si="139"/>
        <v>MDF-Man-1635/15</v>
      </c>
      <c r="R1682" s="178">
        <v>12.028277969309999</v>
      </c>
      <c r="T1682" s="62" t="s">
        <v>6136</v>
      </c>
    </row>
    <row r="1683" spans="1:20" ht="27" customHeight="1">
      <c r="A1683" s="207" t="s">
        <v>3705</v>
      </c>
      <c r="B1683" s="13" t="str">
        <f t="shared" si="136"/>
        <v>MDF-Man-1636/15</v>
      </c>
      <c r="C1683" s="12" t="str">
        <f t="shared" si="137"/>
        <v>16.006.000062.SEI -PINI</v>
      </c>
      <c r="D1683" s="17" t="s">
        <v>1492</v>
      </c>
      <c r="E1683" s="16" t="s">
        <v>16</v>
      </c>
      <c r="F1683" s="110">
        <v>51</v>
      </c>
      <c r="G1683" s="12"/>
      <c r="H1683" s="254"/>
      <c r="I1683" s="90">
        <f t="shared" si="138"/>
        <v>0</v>
      </c>
      <c r="J1683" s="90">
        <v>16.899999999999999</v>
      </c>
      <c r="K1683" s="227" t="e">
        <f>VLOOKUP(D1683,#REF!,2,FALSE)</f>
        <v>#REF!</v>
      </c>
      <c r="L1683" s="47"/>
      <c r="M1683" s="33" t="s">
        <v>8382</v>
      </c>
      <c r="N1683" s="47" t="str">
        <f t="shared" ref="N1683:N1746" si="140">M1683&amp;" -PINI"</f>
        <v>16.006.000062.SEI -PINI</v>
      </c>
      <c r="O1683" s="47"/>
      <c r="P1683" t="str">
        <f t="shared" si="139"/>
        <v>MDF-Man-1636/15</v>
      </c>
      <c r="R1683" s="178">
        <v>13.428593628000002</v>
      </c>
      <c r="T1683" s="62" t="s">
        <v>6137</v>
      </c>
    </row>
    <row r="1684" spans="1:20" ht="27" customHeight="1">
      <c r="A1684" s="207" t="s">
        <v>3706</v>
      </c>
      <c r="B1684" s="13" t="str">
        <f t="shared" si="136"/>
        <v>MDF-Man-1637/15</v>
      </c>
      <c r="C1684" s="12" t="str">
        <f t="shared" si="137"/>
        <v>16.006.000063.SEI -PINI</v>
      </c>
      <c r="D1684" s="17" t="s">
        <v>1493</v>
      </c>
      <c r="E1684" s="16" t="s">
        <v>16</v>
      </c>
      <c r="F1684" s="110">
        <v>52</v>
      </c>
      <c r="G1684" s="12"/>
      <c r="H1684" s="254"/>
      <c r="I1684" s="90">
        <f t="shared" si="138"/>
        <v>0</v>
      </c>
      <c r="J1684" s="90">
        <v>18.7</v>
      </c>
      <c r="K1684" s="227" t="e">
        <f>VLOOKUP(D1684,#REF!,2,FALSE)</f>
        <v>#REF!</v>
      </c>
      <c r="L1684" s="47"/>
      <c r="M1684" s="33" t="s">
        <v>8383</v>
      </c>
      <c r="N1684" s="47" t="str">
        <f t="shared" si="140"/>
        <v>16.006.000063.SEI -PINI</v>
      </c>
      <c r="O1684" s="47"/>
      <c r="P1684" t="str">
        <f t="shared" si="139"/>
        <v>MDF-Man-1637/15</v>
      </c>
      <c r="R1684" s="178">
        <v>14.856213769599998</v>
      </c>
      <c r="T1684" s="62" t="s">
        <v>6138</v>
      </c>
    </row>
    <row r="1685" spans="1:20" ht="27" customHeight="1">
      <c r="A1685" s="207" t="s">
        <v>3707</v>
      </c>
      <c r="B1685" s="13" t="str">
        <f t="shared" si="136"/>
        <v>MDF-Man-1638/15</v>
      </c>
      <c r="C1685" s="12" t="str">
        <f t="shared" si="137"/>
        <v>16.006.000064.SEI -PINI</v>
      </c>
      <c r="D1685" s="17" t="s">
        <v>1494</v>
      </c>
      <c r="E1685" s="16" t="s">
        <v>16</v>
      </c>
      <c r="F1685" s="110">
        <v>52</v>
      </c>
      <c r="G1685" s="12"/>
      <c r="H1685" s="254"/>
      <c r="I1685" s="90">
        <f t="shared" si="138"/>
        <v>0</v>
      </c>
      <c r="J1685" s="90">
        <v>20.190000000000001</v>
      </c>
      <c r="K1685" s="227" t="e">
        <f>VLOOKUP(D1685,#REF!,2,FALSE)</f>
        <v>#REF!</v>
      </c>
      <c r="L1685" s="47"/>
      <c r="M1685" s="33" t="s">
        <v>8384</v>
      </c>
      <c r="N1685" s="47" t="str">
        <f t="shared" si="140"/>
        <v>16.006.000064.SEI -PINI</v>
      </c>
      <c r="O1685" s="47"/>
      <c r="P1685" t="str">
        <f t="shared" si="139"/>
        <v>MDF-Man-1638/15</v>
      </c>
      <c r="R1685" s="178">
        <v>16.047977077900001</v>
      </c>
      <c r="T1685" s="62" t="s">
        <v>6139</v>
      </c>
    </row>
    <row r="1686" spans="1:20" ht="27" customHeight="1">
      <c r="A1686" s="207" t="s">
        <v>3708</v>
      </c>
      <c r="B1686" s="13" t="str">
        <f t="shared" si="136"/>
        <v>MDF-Man-1639/15</v>
      </c>
      <c r="C1686" s="12" t="str">
        <f t="shared" si="137"/>
        <v>16.006.000065.SEI -PINI</v>
      </c>
      <c r="D1686" s="17" t="s">
        <v>1495</v>
      </c>
      <c r="E1686" s="16" t="s">
        <v>16</v>
      </c>
      <c r="F1686" s="110">
        <v>53</v>
      </c>
      <c r="G1686" s="12"/>
      <c r="H1686" s="254"/>
      <c r="I1686" s="90">
        <f t="shared" si="138"/>
        <v>0</v>
      </c>
      <c r="J1686" s="90">
        <v>29.95</v>
      </c>
      <c r="K1686" s="227" t="e">
        <f>VLOOKUP(D1686,#REF!,2,FALSE)</f>
        <v>#REF!</v>
      </c>
      <c r="L1686" s="47"/>
      <c r="M1686" s="33" t="s">
        <v>8385</v>
      </c>
      <c r="N1686" s="47" t="str">
        <f t="shared" si="140"/>
        <v>16.006.000065.SEI -PINI</v>
      </c>
      <c r="O1686" s="47"/>
      <c r="P1686" t="str">
        <f t="shared" si="139"/>
        <v>MDF-Man-1639/15</v>
      </c>
      <c r="R1686" s="178">
        <v>23.798698507599997</v>
      </c>
      <c r="T1686" s="62" t="s">
        <v>6140</v>
      </c>
    </row>
    <row r="1687" spans="1:20" ht="27" customHeight="1">
      <c r="A1687" s="207" t="s">
        <v>3709</v>
      </c>
      <c r="B1687" s="13" t="str">
        <f t="shared" si="136"/>
        <v>MDF-Man-1640/15</v>
      </c>
      <c r="C1687" s="12" t="str">
        <f t="shared" si="137"/>
        <v>16.006.000066.SEI -PINI</v>
      </c>
      <c r="D1687" s="17" t="s">
        <v>1496</v>
      </c>
      <c r="E1687" s="16" t="s">
        <v>16</v>
      </c>
      <c r="F1687" s="110">
        <v>45</v>
      </c>
      <c r="G1687" s="12"/>
      <c r="H1687" s="254"/>
      <c r="I1687" s="90">
        <f t="shared" si="138"/>
        <v>0</v>
      </c>
      <c r="J1687" s="90">
        <v>36.520000000000003</v>
      </c>
      <c r="K1687" s="227" t="e">
        <f>VLOOKUP(D1687,#REF!,2,FALSE)</f>
        <v>#REF!</v>
      </c>
      <c r="L1687" s="47"/>
      <c r="M1687" s="33" t="s">
        <v>8386</v>
      </c>
      <c r="N1687" s="47" t="str">
        <f t="shared" si="140"/>
        <v>16.006.000066.SEI -PINI</v>
      </c>
      <c r="O1687" s="47"/>
      <c r="P1687" t="str">
        <f t="shared" si="139"/>
        <v>MDF-Man-1640/15</v>
      </c>
      <c r="R1687" s="178">
        <v>29.023634852400001</v>
      </c>
      <c r="T1687" s="62" t="s">
        <v>6141</v>
      </c>
    </row>
    <row r="1688" spans="1:20" ht="27" customHeight="1">
      <c r="A1688" s="207" t="s">
        <v>3710</v>
      </c>
      <c r="B1688" s="13" t="str">
        <f t="shared" si="136"/>
        <v>MDF-Man-1641/15</v>
      </c>
      <c r="C1688" s="12" t="str">
        <f t="shared" si="137"/>
        <v>16.006.000067.SEI -PINI</v>
      </c>
      <c r="D1688" s="17" t="s">
        <v>1497</v>
      </c>
      <c r="E1688" s="16" t="s">
        <v>16</v>
      </c>
      <c r="F1688" s="110">
        <v>45</v>
      </c>
      <c r="G1688" s="12"/>
      <c r="H1688" s="254"/>
      <c r="I1688" s="90">
        <f t="shared" si="138"/>
        <v>0</v>
      </c>
      <c r="J1688" s="90">
        <v>10.16</v>
      </c>
      <c r="K1688" s="227" t="e">
        <f>VLOOKUP(D1688,#REF!,2,FALSE)</f>
        <v>#REF!</v>
      </c>
      <c r="L1688" s="47"/>
      <c r="M1688" s="33" t="s">
        <v>8387</v>
      </c>
      <c r="N1688" s="47" t="str">
        <f t="shared" si="140"/>
        <v>16.006.000067.SEI -PINI</v>
      </c>
      <c r="O1688" s="47"/>
      <c r="P1688" t="str">
        <f t="shared" si="139"/>
        <v>MDF-Man-1641/15</v>
      </c>
      <c r="R1688" s="178">
        <v>8.0773107499999988</v>
      </c>
      <c r="T1688" s="62" t="s">
        <v>6142</v>
      </c>
    </row>
    <row r="1689" spans="1:20" ht="27" customHeight="1">
      <c r="A1689" s="207" t="s">
        <v>3711</v>
      </c>
      <c r="B1689" s="13" t="str">
        <f t="shared" si="136"/>
        <v>MDF-Man-1642/15</v>
      </c>
      <c r="C1689" s="12" t="str">
        <f t="shared" si="137"/>
        <v>16.006.000068.SEI -PINI</v>
      </c>
      <c r="D1689" s="17" t="s">
        <v>1498</v>
      </c>
      <c r="E1689" s="16" t="s">
        <v>16</v>
      </c>
      <c r="F1689" s="110">
        <v>49</v>
      </c>
      <c r="G1689" s="12"/>
      <c r="H1689" s="254"/>
      <c r="I1689" s="90">
        <f t="shared" si="138"/>
        <v>0</v>
      </c>
      <c r="J1689" s="90">
        <v>11.55</v>
      </c>
      <c r="K1689" s="227" t="e">
        <f>VLOOKUP(D1689,#REF!,2,FALSE)</f>
        <v>#REF!</v>
      </c>
      <c r="L1689" s="47"/>
      <c r="M1689" s="33" t="s">
        <v>8388</v>
      </c>
      <c r="N1689" s="47" t="str">
        <f t="shared" si="140"/>
        <v>16.006.000068.SEI -PINI</v>
      </c>
      <c r="O1689" s="47"/>
      <c r="P1689" t="str">
        <f t="shared" si="139"/>
        <v>MDF-Man-1642/15</v>
      </c>
      <c r="R1689" s="178">
        <v>9.1806359000000004</v>
      </c>
      <c r="T1689" s="62" t="s">
        <v>6143</v>
      </c>
    </row>
    <row r="1690" spans="1:20" ht="27" customHeight="1">
      <c r="A1690" s="207" t="s">
        <v>3712</v>
      </c>
      <c r="B1690" s="13" t="str">
        <f t="shared" si="136"/>
        <v>MDF-Man-1643/15</v>
      </c>
      <c r="C1690" s="12" t="str">
        <f t="shared" si="137"/>
        <v>16.006.000069.SEI -PINI</v>
      </c>
      <c r="D1690" s="17" t="s">
        <v>1499</v>
      </c>
      <c r="E1690" s="16" t="s">
        <v>16</v>
      </c>
      <c r="F1690" s="110">
        <v>48</v>
      </c>
      <c r="G1690" s="12"/>
      <c r="H1690" s="254"/>
      <c r="I1690" s="90">
        <f t="shared" si="138"/>
        <v>0</v>
      </c>
      <c r="J1690" s="90">
        <v>13.26</v>
      </c>
      <c r="K1690" s="227" t="e">
        <f>VLOOKUP(D1690,#REF!,2,FALSE)</f>
        <v>#REF!</v>
      </c>
      <c r="L1690" s="47"/>
      <c r="M1690" s="33" t="s">
        <v>8389</v>
      </c>
      <c r="N1690" s="47" t="str">
        <f t="shared" si="140"/>
        <v>16.006.000069.SEI -PINI</v>
      </c>
      <c r="O1690" s="47"/>
      <c r="P1690" t="str">
        <f t="shared" si="139"/>
        <v>MDF-Man-1643/15</v>
      </c>
      <c r="R1690" s="178">
        <v>10.5357</v>
      </c>
      <c r="T1690" s="62" t="s">
        <v>6144</v>
      </c>
    </row>
    <row r="1691" spans="1:20" ht="27" customHeight="1">
      <c r="A1691" s="207" t="s">
        <v>3713</v>
      </c>
      <c r="B1691" s="13" t="str">
        <f t="shared" si="136"/>
        <v>MDF-Man-1644/15</v>
      </c>
      <c r="C1691" s="12" t="str">
        <f t="shared" si="137"/>
        <v>16.006.000070.SEI -PINI</v>
      </c>
      <c r="D1691" s="17" t="s">
        <v>1500</v>
      </c>
      <c r="E1691" s="16" t="s">
        <v>16</v>
      </c>
      <c r="F1691" s="110">
        <v>48</v>
      </c>
      <c r="G1691" s="12"/>
      <c r="H1691" s="254"/>
      <c r="I1691" s="90">
        <f t="shared" si="138"/>
        <v>0</v>
      </c>
      <c r="J1691" s="90">
        <v>14.97</v>
      </c>
      <c r="K1691" s="227" t="e">
        <f>VLOOKUP(D1691,#REF!,2,FALSE)</f>
        <v>#REF!</v>
      </c>
      <c r="L1691" s="47"/>
      <c r="M1691" s="33" t="s">
        <v>8390</v>
      </c>
      <c r="N1691" s="47" t="str">
        <f t="shared" si="140"/>
        <v>16.006.000070.SEI -PINI</v>
      </c>
      <c r="O1691" s="47"/>
      <c r="P1691" t="str">
        <f t="shared" si="139"/>
        <v>MDF-Man-1644/15</v>
      </c>
      <c r="R1691" s="178">
        <v>11.89721156401</v>
      </c>
      <c r="T1691" s="62" t="s">
        <v>6145</v>
      </c>
    </row>
    <row r="1692" spans="1:20" ht="27" customHeight="1">
      <c r="A1692" s="207" t="s">
        <v>3714</v>
      </c>
      <c r="B1692" s="13" t="str">
        <f t="shared" si="136"/>
        <v>MDF-Man-1645/15</v>
      </c>
      <c r="C1692" s="12" t="str">
        <f t="shared" si="137"/>
        <v>16.006.000071.SEI -PINI</v>
      </c>
      <c r="D1692" s="17" t="s">
        <v>1501</v>
      </c>
      <c r="E1692" s="16" t="s">
        <v>16</v>
      </c>
      <c r="F1692" s="110">
        <v>47</v>
      </c>
      <c r="G1692" s="12"/>
      <c r="H1692" s="254"/>
      <c r="I1692" s="90">
        <f t="shared" si="138"/>
        <v>0</v>
      </c>
      <c r="J1692" s="90">
        <v>47.53</v>
      </c>
      <c r="K1692" s="227" t="e">
        <f>VLOOKUP(D1692,#REF!,2,FALSE)</f>
        <v>#REF!</v>
      </c>
      <c r="L1692" s="47"/>
      <c r="M1692" s="33" t="s">
        <v>8391</v>
      </c>
      <c r="N1692" s="47" t="str">
        <f t="shared" si="140"/>
        <v>16.006.000071.SEI -PINI</v>
      </c>
      <c r="O1692" s="47"/>
      <c r="P1692" t="str">
        <f t="shared" si="139"/>
        <v>MDF-Man-1645/15</v>
      </c>
      <c r="R1692" s="178">
        <v>37.766464250400006</v>
      </c>
      <c r="T1692" s="62" t="s">
        <v>6146</v>
      </c>
    </row>
    <row r="1693" spans="1:20" ht="27" customHeight="1">
      <c r="A1693" s="207" t="s">
        <v>3715</v>
      </c>
      <c r="B1693" s="13" t="str">
        <f t="shared" si="136"/>
        <v>MDF-Man-1646/15</v>
      </c>
      <c r="C1693" s="12" t="str">
        <f t="shared" si="137"/>
        <v>16.006.000072.SEI -PINI</v>
      </c>
      <c r="D1693" s="17" t="s">
        <v>1502</v>
      </c>
      <c r="E1693" s="16" t="s">
        <v>16</v>
      </c>
      <c r="F1693" s="110">
        <v>55</v>
      </c>
      <c r="G1693" s="12"/>
      <c r="H1693" s="254"/>
      <c r="I1693" s="90">
        <f t="shared" si="138"/>
        <v>0</v>
      </c>
      <c r="J1693" s="90">
        <v>58.22</v>
      </c>
      <c r="K1693" s="227" t="e">
        <f>VLOOKUP(D1693,#REF!,2,FALSE)</f>
        <v>#REF!</v>
      </c>
      <c r="L1693" s="47"/>
      <c r="M1693" s="33" t="s">
        <v>8392</v>
      </c>
      <c r="N1693" s="47" t="str">
        <f t="shared" si="140"/>
        <v>16.006.000072.SEI -PINI</v>
      </c>
      <c r="O1693" s="47"/>
      <c r="P1693" t="str">
        <f t="shared" si="139"/>
        <v>MDF-Man-1646/15</v>
      </c>
      <c r="R1693" s="178">
        <v>46.262674559999994</v>
      </c>
      <c r="T1693" s="62" t="s">
        <v>6147</v>
      </c>
    </row>
    <row r="1694" spans="1:20" ht="27" customHeight="1">
      <c r="A1694" s="207" t="s">
        <v>3716</v>
      </c>
      <c r="B1694" s="13" t="str">
        <f t="shared" si="136"/>
        <v>MDF-Man-1647/15</v>
      </c>
      <c r="C1694" s="12" t="str">
        <f t="shared" si="137"/>
        <v>16.006.000073.SEI -PINI</v>
      </c>
      <c r="D1694" s="17" t="s">
        <v>1503</v>
      </c>
      <c r="E1694" s="16" t="s">
        <v>16</v>
      </c>
      <c r="F1694" s="110">
        <v>36</v>
      </c>
      <c r="G1694" s="12"/>
      <c r="H1694" s="254"/>
      <c r="I1694" s="90">
        <f t="shared" si="138"/>
        <v>0</v>
      </c>
      <c r="J1694" s="90">
        <v>78.040000000000006</v>
      </c>
      <c r="K1694" s="227" t="e">
        <f>VLOOKUP(D1694,#REF!,2,FALSE)</f>
        <v>#REF!</v>
      </c>
      <c r="L1694" s="47"/>
      <c r="M1694" s="33" t="s">
        <v>8393</v>
      </c>
      <c r="N1694" s="47" t="str">
        <f t="shared" si="140"/>
        <v>16.006.000073.SEI -PINI</v>
      </c>
      <c r="O1694" s="47"/>
      <c r="P1694" t="str">
        <f t="shared" si="139"/>
        <v>MDF-Man-1647/15</v>
      </c>
      <c r="R1694" s="178">
        <v>62.013966363919998</v>
      </c>
      <c r="T1694" s="62" t="s">
        <v>6148</v>
      </c>
    </row>
    <row r="1695" spans="1:20" ht="27" customHeight="1">
      <c r="A1695" s="207" t="s">
        <v>3717</v>
      </c>
      <c r="B1695" s="13" t="str">
        <f t="shared" si="136"/>
        <v>MDF-Man-1648/15</v>
      </c>
      <c r="C1695" s="12" t="str">
        <f t="shared" si="137"/>
        <v>16.006.000074.SEI -PINI</v>
      </c>
      <c r="D1695" s="17" t="s">
        <v>1504</v>
      </c>
      <c r="E1695" s="16" t="s">
        <v>16</v>
      </c>
      <c r="F1695" s="110">
        <v>52</v>
      </c>
      <c r="G1695" s="12"/>
      <c r="H1695" s="254"/>
      <c r="I1695" s="90">
        <f t="shared" si="138"/>
        <v>0</v>
      </c>
      <c r="J1695" s="90">
        <v>96.76</v>
      </c>
      <c r="K1695" s="227" t="e">
        <f>VLOOKUP(D1695,#REF!,2,FALSE)</f>
        <v>#REF!</v>
      </c>
      <c r="L1695" s="47"/>
      <c r="M1695" s="33" t="s">
        <v>8394</v>
      </c>
      <c r="N1695" s="47" t="str">
        <f t="shared" si="140"/>
        <v>16.006.000074.SEI -PINI</v>
      </c>
      <c r="O1695" s="47"/>
      <c r="P1695" t="str">
        <f t="shared" si="139"/>
        <v>MDF-Man-1648/15</v>
      </c>
      <c r="R1695" s="178">
        <v>76.887579661949999</v>
      </c>
      <c r="T1695" s="62" t="s">
        <v>6149</v>
      </c>
    </row>
    <row r="1696" spans="1:20" ht="27" customHeight="1">
      <c r="A1696" s="207" t="s">
        <v>3718</v>
      </c>
      <c r="B1696" s="13" t="str">
        <f t="shared" si="136"/>
        <v>MDF-Man-1649/15</v>
      </c>
      <c r="C1696" s="12" t="str">
        <f t="shared" si="137"/>
        <v>16.006.000080.SEI -PINI</v>
      </c>
      <c r="D1696" s="17" t="s">
        <v>1505</v>
      </c>
      <c r="E1696" s="16" t="s">
        <v>16</v>
      </c>
      <c r="F1696" s="110">
        <v>105</v>
      </c>
      <c r="G1696" s="12"/>
      <c r="H1696" s="254"/>
      <c r="I1696" s="90">
        <f t="shared" si="138"/>
        <v>0</v>
      </c>
      <c r="J1696" s="90">
        <v>10.19</v>
      </c>
      <c r="K1696" s="227" t="e">
        <f>VLOOKUP(D1696,#REF!,2,FALSE)</f>
        <v>#REF!</v>
      </c>
      <c r="L1696" s="47"/>
      <c r="M1696" s="33" t="s">
        <v>8395</v>
      </c>
      <c r="N1696" s="47" t="str">
        <f t="shared" si="140"/>
        <v>16.006.000080.SEI -PINI</v>
      </c>
      <c r="O1696" s="47"/>
      <c r="P1696" t="str">
        <f t="shared" si="139"/>
        <v>MDF-Man-1649/15</v>
      </c>
      <c r="R1696" s="178">
        <v>8.0973107500000001</v>
      </c>
      <c r="T1696" s="62" t="s">
        <v>6150</v>
      </c>
    </row>
    <row r="1697" spans="1:20" ht="27" customHeight="1">
      <c r="A1697" s="207" t="s">
        <v>3719</v>
      </c>
      <c r="B1697" s="13" t="str">
        <f t="shared" si="136"/>
        <v>MDF-Man-1650/15</v>
      </c>
      <c r="C1697" s="12" t="str">
        <f t="shared" si="137"/>
        <v>16.006.000081.SEI -PINI</v>
      </c>
      <c r="D1697" s="17" t="s">
        <v>1506</v>
      </c>
      <c r="E1697" s="16" t="s">
        <v>16</v>
      </c>
      <c r="F1697" s="110">
        <v>255</v>
      </c>
      <c r="G1697" s="12"/>
      <c r="H1697" s="254"/>
      <c r="I1697" s="90">
        <f t="shared" si="138"/>
        <v>0</v>
      </c>
      <c r="J1697" s="90">
        <v>11.59</v>
      </c>
      <c r="K1697" s="227" t="e">
        <f>VLOOKUP(D1697,#REF!,2,FALSE)</f>
        <v>#REF!</v>
      </c>
      <c r="L1697" s="47"/>
      <c r="M1697" s="33" t="s">
        <v>8396</v>
      </c>
      <c r="N1697" s="47" t="str">
        <f t="shared" si="140"/>
        <v>16.006.000081.SEI -PINI</v>
      </c>
      <c r="O1697" s="47"/>
      <c r="P1697" t="str">
        <f t="shared" si="139"/>
        <v>MDF-Man-1650/15</v>
      </c>
      <c r="R1697" s="178">
        <v>9.2106358999999998</v>
      </c>
      <c r="T1697" s="62" t="s">
        <v>6151</v>
      </c>
    </row>
    <row r="1698" spans="1:20" ht="27" customHeight="1">
      <c r="A1698" s="207" t="s">
        <v>3720</v>
      </c>
      <c r="B1698" s="13" t="str">
        <f t="shared" si="136"/>
        <v>MDF-Man-1651/15</v>
      </c>
      <c r="C1698" s="12" t="str">
        <f t="shared" si="137"/>
        <v>16.006.000082.SEI -PINI</v>
      </c>
      <c r="D1698" s="17" t="s">
        <v>1507</v>
      </c>
      <c r="E1698" s="16" t="s">
        <v>16</v>
      </c>
      <c r="F1698" s="110">
        <v>104</v>
      </c>
      <c r="G1698" s="12"/>
      <c r="H1698" s="254"/>
      <c r="I1698" s="90">
        <f t="shared" si="138"/>
        <v>0</v>
      </c>
      <c r="J1698" s="90">
        <v>13.95</v>
      </c>
      <c r="K1698" s="227" t="e">
        <f>VLOOKUP(D1698,#REF!,2,FALSE)</f>
        <v>#REF!</v>
      </c>
      <c r="L1698" s="47"/>
      <c r="M1698" s="33" t="s">
        <v>8397</v>
      </c>
      <c r="N1698" s="47" t="str">
        <f t="shared" si="140"/>
        <v>16.006.000082.SEI -PINI</v>
      </c>
      <c r="O1698" s="47"/>
      <c r="P1698" t="str">
        <f t="shared" si="139"/>
        <v>MDF-Man-1651/15</v>
      </c>
      <c r="R1698" s="178">
        <v>11.08876244</v>
      </c>
      <c r="T1698" s="62" t="s">
        <v>6152</v>
      </c>
    </row>
    <row r="1699" spans="1:20" ht="27" customHeight="1">
      <c r="A1699" s="207" t="s">
        <v>3721</v>
      </c>
      <c r="B1699" s="13" t="str">
        <f t="shared" si="136"/>
        <v>MDF-Man-1652/15</v>
      </c>
      <c r="C1699" s="12" t="str">
        <f t="shared" si="137"/>
        <v>16.006.000083.SEI -PINI</v>
      </c>
      <c r="D1699" s="17" t="s">
        <v>1508</v>
      </c>
      <c r="E1699" s="16" t="s">
        <v>16</v>
      </c>
      <c r="F1699" s="110">
        <v>103</v>
      </c>
      <c r="G1699" s="12"/>
      <c r="H1699" s="254"/>
      <c r="I1699" s="90">
        <f t="shared" si="138"/>
        <v>0</v>
      </c>
      <c r="J1699" s="90">
        <v>15.49</v>
      </c>
      <c r="K1699" s="227" t="e">
        <f>VLOOKUP(D1699,#REF!,2,FALSE)</f>
        <v>#REF!</v>
      </c>
      <c r="L1699" s="47"/>
      <c r="M1699" s="33" t="s">
        <v>8398</v>
      </c>
      <c r="N1699" s="47" t="str">
        <f t="shared" si="140"/>
        <v>16.006.000083.SEI -PINI</v>
      </c>
      <c r="O1699" s="47"/>
      <c r="P1699" t="str">
        <f t="shared" si="139"/>
        <v>MDF-Man-1652/15</v>
      </c>
      <c r="R1699" s="178">
        <v>12.307050623089999</v>
      </c>
      <c r="T1699" s="62" t="s">
        <v>6153</v>
      </c>
    </row>
    <row r="1700" spans="1:20" ht="27" customHeight="1">
      <c r="A1700" s="207" t="s">
        <v>3722</v>
      </c>
      <c r="B1700" s="13" t="str">
        <f t="shared" si="136"/>
        <v>MDF-Man-1653/15</v>
      </c>
      <c r="C1700" s="12" t="str">
        <f t="shared" si="137"/>
        <v>16.006.000084.SEI -PINI</v>
      </c>
      <c r="D1700" s="17" t="s">
        <v>1509</v>
      </c>
      <c r="E1700" s="16" t="s">
        <v>16</v>
      </c>
      <c r="F1700" s="110">
        <v>103</v>
      </c>
      <c r="G1700" s="12"/>
      <c r="H1700" s="254"/>
      <c r="I1700" s="90">
        <f t="shared" si="138"/>
        <v>0</v>
      </c>
      <c r="J1700" s="90">
        <v>17.010000000000002</v>
      </c>
      <c r="K1700" s="227" t="e">
        <f>VLOOKUP(D1700,#REF!,2,FALSE)</f>
        <v>#REF!</v>
      </c>
      <c r="L1700" s="47"/>
      <c r="M1700" s="33" t="s">
        <v>8399</v>
      </c>
      <c r="N1700" s="47" t="str">
        <f t="shared" si="140"/>
        <v>16.006.000084.SEI -PINI</v>
      </c>
      <c r="O1700" s="47"/>
      <c r="P1700" t="str">
        <f t="shared" si="139"/>
        <v>MDF-Man-1653/15</v>
      </c>
      <c r="R1700" s="178">
        <v>13.513833203200001</v>
      </c>
      <c r="T1700" s="62" t="s">
        <v>6154</v>
      </c>
    </row>
    <row r="1701" spans="1:20" ht="27" customHeight="1">
      <c r="A1701" s="207" t="s">
        <v>3723</v>
      </c>
      <c r="B1701" s="13" t="str">
        <f t="shared" si="136"/>
        <v>MDF-Man-1654/15</v>
      </c>
      <c r="C1701" s="12" t="str">
        <f t="shared" si="137"/>
        <v>16.006.000085.SEI -PINI</v>
      </c>
      <c r="D1701" s="17" t="s">
        <v>1510</v>
      </c>
      <c r="E1701" s="16" t="s">
        <v>16</v>
      </c>
      <c r="F1701" s="110">
        <v>95</v>
      </c>
      <c r="G1701" s="12"/>
      <c r="H1701" s="254"/>
      <c r="I1701" s="90">
        <f t="shared" si="138"/>
        <v>0</v>
      </c>
      <c r="J1701" s="90">
        <v>18.8</v>
      </c>
      <c r="K1701" s="227" t="e">
        <f>VLOOKUP(D1701,#REF!,2,FALSE)</f>
        <v>#REF!</v>
      </c>
      <c r="L1701" s="47"/>
      <c r="M1701" s="33" t="s">
        <v>8400</v>
      </c>
      <c r="N1701" s="47" t="str">
        <f t="shared" si="140"/>
        <v>16.006.000085.SEI -PINI</v>
      </c>
      <c r="O1701" s="47"/>
      <c r="P1701" t="str">
        <f t="shared" si="139"/>
        <v>MDF-Man-1654/15</v>
      </c>
      <c r="R1701" s="178">
        <v>14.936423937599997</v>
      </c>
      <c r="T1701" s="62" t="s">
        <v>6155</v>
      </c>
    </row>
    <row r="1702" spans="1:20" ht="27" customHeight="1">
      <c r="A1702" s="207" t="s">
        <v>3724</v>
      </c>
      <c r="B1702" s="13" t="str">
        <f t="shared" si="136"/>
        <v>MDF-Man-1655/15</v>
      </c>
      <c r="C1702" s="12" t="str">
        <f t="shared" si="137"/>
        <v>16.006.000086.SEI -PINI</v>
      </c>
      <c r="D1702" s="17" t="s">
        <v>1511</v>
      </c>
      <c r="E1702" s="16" t="s">
        <v>16</v>
      </c>
      <c r="F1702" s="110">
        <v>225</v>
      </c>
      <c r="G1702" s="12"/>
      <c r="H1702" s="254"/>
      <c r="I1702" s="90">
        <f t="shared" si="138"/>
        <v>0</v>
      </c>
      <c r="J1702" s="90">
        <v>20.65</v>
      </c>
      <c r="K1702" s="227" t="e">
        <f>VLOOKUP(D1702,#REF!,2,FALSE)</f>
        <v>#REF!</v>
      </c>
      <c r="L1702" s="47"/>
      <c r="M1702" s="33" t="s">
        <v>8401</v>
      </c>
      <c r="N1702" s="47" t="str">
        <f t="shared" si="140"/>
        <v>16.006.000086.SEI -PINI</v>
      </c>
      <c r="O1702" s="47"/>
      <c r="P1702" t="str">
        <f t="shared" si="139"/>
        <v>MDF-Man-1655/15</v>
      </c>
      <c r="R1702" s="178">
        <v>16.406016397400002</v>
      </c>
      <c r="T1702" s="62" t="s">
        <v>6156</v>
      </c>
    </row>
    <row r="1703" spans="1:20" ht="27" customHeight="1">
      <c r="A1703" s="207" t="s">
        <v>3725</v>
      </c>
      <c r="B1703" s="13" t="str">
        <f t="shared" ref="B1703:B1766" si="141">P1703</f>
        <v>MDF-Man-1656/15</v>
      </c>
      <c r="C1703" s="12" t="str">
        <f t="shared" ref="C1703:C1766" si="142">N1703</f>
        <v>16.006.000091.SEI -PINI</v>
      </c>
      <c r="D1703" s="17" t="s">
        <v>1512</v>
      </c>
      <c r="E1703" s="16" t="s">
        <v>16</v>
      </c>
      <c r="F1703" s="110">
        <v>65</v>
      </c>
      <c r="G1703" s="12"/>
      <c r="H1703" s="254"/>
      <c r="I1703" s="90">
        <f t="shared" si="138"/>
        <v>0</v>
      </c>
      <c r="J1703" s="90">
        <v>12.43</v>
      </c>
      <c r="K1703" s="227" t="e">
        <f>VLOOKUP(D1703,#REF!,2,FALSE)</f>
        <v>#REF!</v>
      </c>
      <c r="L1703" s="47"/>
      <c r="M1703" s="33" t="s">
        <v>8402</v>
      </c>
      <c r="N1703" s="47" t="str">
        <f t="shared" si="140"/>
        <v>16.006.000091.SEI -PINI</v>
      </c>
      <c r="O1703" s="47"/>
      <c r="P1703" t="str">
        <f t="shared" si="139"/>
        <v>MDF-Man-1656/15</v>
      </c>
      <c r="R1703" s="178">
        <v>9.874114628200001</v>
      </c>
      <c r="T1703" s="62" t="s">
        <v>6157</v>
      </c>
    </row>
    <row r="1704" spans="1:20" ht="27" customHeight="1">
      <c r="A1704" s="207" t="s">
        <v>3726</v>
      </c>
      <c r="B1704" s="13" t="str">
        <f t="shared" si="141"/>
        <v>MDF-Man-1657/15</v>
      </c>
      <c r="C1704" s="12" t="str">
        <f t="shared" si="142"/>
        <v>16.006.000099.SEI -PINI</v>
      </c>
      <c r="D1704" s="17" t="s">
        <v>1513</v>
      </c>
      <c r="E1704" s="16" t="s">
        <v>16</v>
      </c>
      <c r="F1704" s="110">
        <v>60</v>
      </c>
      <c r="G1704" s="12"/>
      <c r="H1704" s="254"/>
      <c r="I1704" s="90">
        <f t="shared" si="138"/>
        <v>0</v>
      </c>
      <c r="J1704" s="90">
        <v>14.99</v>
      </c>
      <c r="K1704" s="227" t="e">
        <f>VLOOKUP(D1704,#REF!,2,FALSE)</f>
        <v>#REF!</v>
      </c>
      <c r="L1704" s="47"/>
      <c r="M1704" s="33" t="s">
        <v>8403</v>
      </c>
      <c r="N1704" s="47" t="str">
        <f t="shared" si="140"/>
        <v>16.006.000099.SEI -PINI</v>
      </c>
      <c r="O1704" s="47"/>
      <c r="P1704" t="str">
        <f t="shared" si="139"/>
        <v>MDF-Man-1657/15</v>
      </c>
      <c r="R1704" s="178">
        <v>11.911638126129999</v>
      </c>
      <c r="T1704" s="62" t="s">
        <v>6158</v>
      </c>
    </row>
    <row r="1705" spans="1:20" ht="27" customHeight="1">
      <c r="A1705" s="207" t="s">
        <v>3727</v>
      </c>
      <c r="B1705" s="13" t="str">
        <f t="shared" si="141"/>
        <v>MDF-Man-1658/15</v>
      </c>
      <c r="C1705" s="12" t="str">
        <f t="shared" si="142"/>
        <v>16.006.000100.SEI -PINI</v>
      </c>
      <c r="D1705" s="17" t="s">
        <v>1514</v>
      </c>
      <c r="E1705" s="16" t="s">
        <v>16</v>
      </c>
      <c r="F1705" s="110">
        <v>59</v>
      </c>
      <c r="G1705" s="12"/>
      <c r="H1705" s="254"/>
      <c r="I1705" s="90">
        <f t="shared" si="138"/>
        <v>0</v>
      </c>
      <c r="J1705" s="90">
        <v>17.11</v>
      </c>
      <c r="K1705" s="227" t="e">
        <f>VLOOKUP(D1705,#REF!,2,FALSE)</f>
        <v>#REF!</v>
      </c>
      <c r="L1705" s="47"/>
      <c r="M1705" s="33" t="s">
        <v>8404</v>
      </c>
      <c r="N1705" s="47" t="str">
        <f t="shared" si="140"/>
        <v>16.006.000100.SEI -PINI</v>
      </c>
      <c r="O1705" s="47"/>
      <c r="P1705" t="str">
        <f t="shared" si="139"/>
        <v>MDF-Man-1658/15</v>
      </c>
      <c r="R1705" s="178">
        <v>13.5928473372</v>
      </c>
      <c r="T1705" s="62" t="s">
        <v>6159</v>
      </c>
    </row>
    <row r="1706" spans="1:20" ht="27" customHeight="1">
      <c r="A1706" s="207" t="s">
        <v>3728</v>
      </c>
      <c r="B1706" s="13" t="str">
        <f t="shared" si="141"/>
        <v>MDF-Man-1659/15</v>
      </c>
      <c r="C1706" s="12" t="str">
        <f t="shared" si="142"/>
        <v>16.006.000101.SEI -PINI</v>
      </c>
      <c r="D1706" s="17" t="s">
        <v>1515</v>
      </c>
      <c r="E1706" s="16" t="s">
        <v>16</v>
      </c>
      <c r="F1706" s="110">
        <v>49</v>
      </c>
      <c r="G1706" s="12"/>
      <c r="H1706" s="254"/>
      <c r="I1706" s="90">
        <f t="shared" si="138"/>
        <v>0</v>
      </c>
      <c r="J1706" s="90">
        <v>19.22</v>
      </c>
      <c r="K1706" s="227" t="e">
        <f>VLOOKUP(D1706,#REF!,2,FALSE)</f>
        <v>#REF!</v>
      </c>
      <c r="L1706" s="47"/>
      <c r="M1706" s="33" t="s">
        <v>8405</v>
      </c>
      <c r="N1706" s="47" t="str">
        <f t="shared" si="140"/>
        <v>16.006.000101.SEI -PINI</v>
      </c>
      <c r="O1706" s="47"/>
      <c r="P1706" t="str">
        <f t="shared" si="139"/>
        <v>MDF-Man-1659/15</v>
      </c>
      <c r="R1706" s="178">
        <v>15.272662127999999</v>
      </c>
      <c r="T1706" s="62" t="s">
        <v>6160</v>
      </c>
    </row>
    <row r="1707" spans="1:20" ht="27" customHeight="1">
      <c r="A1707" s="207" t="s">
        <v>3729</v>
      </c>
      <c r="B1707" s="13" t="str">
        <f t="shared" si="141"/>
        <v>MDF-Man-1660/15</v>
      </c>
      <c r="C1707" s="12" t="str">
        <f t="shared" si="142"/>
        <v>16.006.000102.SEI -PINI</v>
      </c>
      <c r="D1707" s="17" t="s">
        <v>1516</v>
      </c>
      <c r="E1707" s="16" t="s">
        <v>16</v>
      </c>
      <c r="F1707" s="110">
        <v>47</v>
      </c>
      <c r="G1707" s="12"/>
      <c r="H1707" s="254"/>
      <c r="I1707" s="90">
        <f t="shared" si="138"/>
        <v>0</v>
      </c>
      <c r="J1707" s="90">
        <v>20.46</v>
      </c>
      <c r="K1707" s="227" t="e">
        <f>VLOOKUP(D1707,#REF!,2,FALSE)</f>
        <v>#REF!</v>
      </c>
      <c r="L1707" s="47"/>
      <c r="M1707" s="33" t="s">
        <v>8406</v>
      </c>
      <c r="N1707" s="47" t="str">
        <f t="shared" si="140"/>
        <v>16.006.000102.SEI -PINI</v>
      </c>
      <c r="O1707" s="47"/>
      <c r="P1707" t="str">
        <f t="shared" si="139"/>
        <v>MDF-Man-1660/15</v>
      </c>
      <c r="R1707" s="178">
        <v>16.259669046599999</v>
      </c>
      <c r="T1707" s="62" t="s">
        <v>6161</v>
      </c>
    </row>
    <row r="1708" spans="1:20" ht="27" customHeight="1">
      <c r="A1708" s="207" t="s">
        <v>3730</v>
      </c>
      <c r="B1708" s="13" t="str">
        <f t="shared" si="141"/>
        <v>MDF-Man-1661/15</v>
      </c>
      <c r="C1708" s="12" t="str">
        <f t="shared" si="142"/>
        <v>16.006.000103.SEI -PINI</v>
      </c>
      <c r="D1708" s="17" t="s">
        <v>1517</v>
      </c>
      <c r="E1708" s="16" t="s">
        <v>16</v>
      </c>
      <c r="F1708" s="110">
        <v>45</v>
      </c>
      <c r="G1708" s="12"/>
      <c r="H1708" s="254"/>
      <c r="I1708" s="90">
        <f t="shared" si="138"/>
        <v>0</v>
      </c>
      <c r="J1708" s="90">
        <v>27.1</v>
      </c>
      <c r="K1708" s="227" t="e">
        <f>VLOOKUP(D1708,#REF!,2,FALSE)</f>
        <v>#REF!</v>
      </c>
      <c r="L1708" s="47"/>
      <c r="M1708" s="33" t="s">
        <v>8407</v>
      </c>
      <c r="N1708" s="47" t="str">
        <f t="shared" si="140"/>
        <v>16.006.000103.SEI -PINI</v>
      </c>
      <c r="O1708" s="47"/>
      <c r="P1708" t="str">
        <f t="shared" si="139"/>
        <v>MDF-Man-1661/15</v>
      </c>
      <c r="R1708" s="178">
        <v>21.531840346799999</v>
      </c>
      <c r="T1708" s="62" t="s">
        <v>6162</v>
      </c>
    </row>
    <row r="1709" spans="1:20" ht="27" customHeight="1">
      <c r="A1709" s="207" t="s">
        <v>3731</v>
      </c>
      <c r="B1709" s="13" t="str">
        <f t="shared" si="141"/>
        <v>MDF-Man-1662/15</v>
      </c>
      <c r="C1709" s="12" t="str">
        <f t="shared" si="142"/>
        <v>16.006.000105.SEI -PINI</v>
      </c>
      <c r="D1709" s="17" t="s">
        <v>8909</v>
      </c>
      <c r="E1709" s="16" t="s">
        <v>16</v>
      </c>
      <c r="F1709" s="110">
        <v>43</v>
      </c>
      <c r="G1709" s="12"/>
      <c r="H1709" s="254"/>
      <c r="I1709" s="90">
        <f t="shared" si="138"/>
        <v>0</v>
      </c>
      <c r="J1709" s="90">
        <v>9.92</v>
      </c>
      <c r="K1709" s="227" t="e">
        <f>VLOOKUP(D1709,#REF!,2,FALSE)</f>
        <v>#REF!</v>
      </c>
      <c r="L1709" s="47"/>
      <c r="M1709" s="33" t="s">
        <v>8408</v>
      </c>
      <c r="N1709" s="47" t="str">
        <f t="shared" si="140"/>
        <v>16.006.000105.SEI -PINI</v>
      </c>
      <c r="O1709" s="47"/>
      <c r="P1709" t="str">
        <f t="shared" si="139"/>
        <v>MDF-Man-1662/15</v>
      </c>
      <c r="R1709" s="178">
        <v>7.88</v>
      </c>
      <c r="T1709" s="62" t="s">
        <v>6163</v>
      </c>
    </row>
    <row r="1710" spans="1:20" ht="27" customHeight="1">
      <c r="A1710" s="207" t="s">
        <v>3732</v>
      </c>
      <c r="B1710" s="13" t="str">
        <f t="shared" si="141"/>
        <v>MDF-Man-1663/15</v>
      </c>
      <c r="C1710" s="12" t="str">
        <f t="shared" si="142"/>
        <v>16.006.000106.SEI -PINI</v>
      </c>
      <c r="D1710" s="17" t="s">
        <v>8903</v>
      </c>
      <c r="E1710" s="16" t="s">
        <v>16</v>
      </c>
      <c r="F1710" s="110">
        <v>45</v>
      </c>
      <c r="G1710" s="12"/>
      <c r="H1710" s="254"/>
      <c r="I1710" s="90">
        <f t="shared" si="138"/>
        <v>0</v>
      </c>
      <c r="J1710" s="90">
        <v>11.22</v>
      </c>
      <c r="K1710" s="227" t="e">
        <f>VLOOKUP(D1710,#REF!,2,FALSE)</f>
        <v>#REF!</v>
      </c>
      <c r="L1710" s="47"/>
      <c r="M1710" s="33" t="s">
        <v>8409</v>
      </c>
      <c r="N1710" s="47" t="str">
        <f t="shared" si="140"/>
        <v>16.006.000106.SEI -PINI</v>
      </c>
      <c r="O1710" s="47"/>
      <c r="P1710" t="str">
        <f t="shared" si="139"/>
        <v>MDF-Man-1663/15</v>
      </c>
      <c r="R1710" s="178">
        <v>8.92</v>
      </c>
      <c r="T1710" s="62" t="s">
        <v>6164</v>
      </c>
    </row>
    <row r="1711" spans="1:20" ht="27" customHeight="1">
      <c r="A1711" s="207" t="s">
        <v>3733</v>
      </c>
      <c r="B1711" s="13" t="str">
        <f t="shared" si="141"/>
        <v>MDF-Man-1664/15</v>
      </c>
      <c r="C1711" s="12" t="str">
        <f t="shared" si="142"/>
        <v>16.006.000107.SEI -PINI</v>
      </c>
      <c r="D1711" s="17" t="s">
        <v>1518</v>
      </c>
      <c r="E1711" s="16" t="s">
        <v>16</v>
      </c>
      <c r="F1711" s="110">
        <v>105</v>
      </c>
      <c r="G1711" s="12"/>
      <c r="H1711" s="254"/>
      <c r="I1711" s="90">
        <f t="shared" si="138"/>
        <v>0</v>
      </c>
      <c r="J1711" s="90">
        <v>10.25</v>
      </c>
      <c r="K1711" s="227" t="e">
        <f>VLOOKUP(D1711,#REF!,2,FALSE)</f>
        <v>#REF!</v>
      </c>
      <c r="L1711" s="47"/>
      <c r="M1711" s="33" t="s">
        <v>8410</v>
      </c>
      <c r="N1711" s="47" t="str">
        <f t="shared" si="140"/>
        <v>16.006.000107.SEI -PINI</v>
      </c>
      <c r="O1711" s="47"/>
      <c r="P1711" t="str">
        <f t="shared" si="139"/>
        <v>MDF-Man-1664/15</v>
      </c>
      <c r="R1711" s="178">
        <v>8.147310749999999</v>
      </c>
      <c r="T1711" s="62" t="s">
        <v>6165</v>
      </c>
    </row>
    <row r="1712" spans="1:20" ht="27" customHeight="1">
      <c r="A1712" s="207" t="s">
        <v>3734</v>
      </c>
      <c r="B1712" s="13" t="str">
        <f t="shared" si="141"/>
        <v>MDF-Man-1665/15</v>
      </c>
      <c r="C1712" s="12" t="str">
        <f t="shared" si="142"/>
        <v>16.006.000108.SEI -PINI</v>
      </c>
      <c r="D1712" s="17" t="s">
        <v>1519</v>
      </c>
      <c r="E1712" s="16" t="s">
        <v>16</v>
      </c>
      <c r="F1712" s="110">
        <v>103</v>
      </c>
      <c r="G1712" s="12"/>
      <c r="H1712" s="254"/>
      <c r="I1712" s="90">
        <f t="shared" si="138"/>
        <v>0</v>
      </c>
      <c r="J1712" s="90">
        <v>11.7</v>
      </c>
      <c r="K1712" s="227" t="e">
        <f>VLOOKUP(D1712,#REF!,2,FALSE)</f>
        <v>#REF!</v>
      </c>
      <c r="L1712" s="47"/>
      <c r="M1712" s="33" t="s">
        <v>8411</v>
      </c>
      <c r="N1712" s="47" t="str">
        <f t="shared" si="140"/>
        <v>16.006.000108.SEI -PINI</v>
      </c>
      <c r="O1712" s="47"/>
      <c r="P1712" t="str">
        <f t="shared" si="139"/>
        <v>MDF-Man-1665/15</v>
      </c>
      <c r="R1712" s="178">
        <v>9.3006358999999996</v>
      </c>
      <c r="T1712" s="62" t="s">
        <v>6166</v>
      </c>
    </row>
    <row r="1713" spans="1:20" ht="27" customHeight="1">
      <c r="A1713" s="207" t="s">
        <v>3735</v>
      </c>
      <c r="B1713" s="13" t="str">
        <f t="shared" si="141"/>
        <v>MDF-Man-1666/15</v>
      </c>
      <c r="C1713" s="12" t="str">
        <f t="shared" si="142"/>
        <v>16.006.000109.SEI -PINI</v>
      </c>
      <c r="D1713" s="17" t="s">
        <v>1520</v>
      </c>
      <c r="E1713" s="16" t="s">
        <v>16</v>
      </c>
      <c r="F1713" s="110">
        <v>104</v>
      </c>
      <c r="G1713" s="12"/>
      <c r="H1713" s="254"/>
      <c r="I1713" s="90">
        <f t="shared" si="138"/>
        <v>0</v>
      </c>
      <c r="J1713" s="90">
        <v>13.35</v>
      </c>
      <c r="K1713" s="227" t="e">
        <f>VLOOKUP(D1713,#REF!,2,FALSE)</f>
        <v>#REF!</v>
      </c>
      <c r="L1713" s="47"/>
      <c r="M1713" s="33" t="s">
        <v>8412</v>
      </c>
      <c r="N1713" s="47" t="str">
        <f t="shared" si="140"/>
        <v>16.006.000109.SEI -PINI</v>
      </c>
      <c r="O1713" s="47"/>
      <c r="P1713" t="str">
        <f t="shared" si="139"/>
        <v>MDF-Man-1666/15</v>
      </c>
      <c r="R1713" s="178">
        <v>10.612109719999999</v>
      </c>
      <c r="T1713" s="62" t="s">
        <v>6167</v>
      </c>
    </row>
    <row r="1714" spans="1:20" ht="27" customHeight="1">
      <c r="A1714" s="207" t="s">
        <v>3736</v>
      </c>
      <c r="B1714" s="13" t="str">
        <f t="shared" si="141"/>
        <v>MDF-Man-1667/15</v>
      </c>
      <c r="C1714" s="12" t="str">
        <f t="shared" si="142"/>
        <v>16.006.000110.SEI -PINI</v>
      </c>
      <c r="D1714" s="17" t="s">
        <v>1521</v>
      </c>
      <c r="E1714" s="16" t="s">
        <v>16</v>
      </c>
      <c r="F1714" s="110">
        <v>104</v>
      </c>
      <c r="G1714" s="12"/>
      <c r="H1714" s="254"/>
      <c r="I1714" s="90">
        <f t="shared" si="138"/>
        <v>0</v>
      </c>
      <c r="J1714" s="90">
        <v>15.01</v>
      </c>
      <c r="K1714" s="227" t="e">
        <f>VLOOKUP(D1714,#REF!,2,FALSE)</f>
        <v>#REF!</v>
      </c>
      <c r="L1714" s="47"/>
      <c r="M1714" s="33" t="s">
        <v>8413</v>
      </c>
      <c r="N1714" s="47" t="str">
        <f t="shared" si="140"/>
        <v>16.006.000110.SEI -PINI</v>
      </c>
      <c r="O1714" s="47"/>
      <c r="P1714" t="str">
        <f t="shared" si="139"/>
        <v>MDF-Man-1667/15</v>
      </c>
      <c r="R1714" s="178">
        <v>11.931638126129998</v>
      </c>
      <c r="T1714" s="62" t="s">
        <v>6168</v>
      </c>
    </row>
    <row r="1715" spans="1:20" ht="27" customHeight="1">
      <c r="A1715" s="207" t="s">
        <v>3737</v>
      </c>
      <c r="B1715" s="13" t="str">
        <f t="shared" si="141"/>
        <v>MDF-Man-1668/15</v>
      </c>
      <c r="C1715" s="12" t="str">
        <f t="shared" si="142"/>
        <v>16.006.000111.SEI -PINI</v>
      </c>
      <c r="D1715" s="17" t="s">
        <v>1522</v>
      </c>
      <c r="E1715" s="16" t="s">
        <v>16</v>
      </c>
      <c r="F1715" s="110">
        <v>98</v>
      </c>
      <c r="G1715" s="12"/>
      <c r="H1715" s="254"/>
      <c r="I1715" s="90">
        <f t="shared" si="138"/>
        <v>0</v>
      </c>
      <c r="J1715" s="90">
        <v>17.04</v>
      </c>
      <c r="K1715" s="227" t="e">
        <f>VLOOKUP(D1715,#REF!,2,FALSE)</f>
        <v>#REF!</v>
      </c>
      <c r="L1715" s="47"/>
      <c r="M1715" s="33" t="s">
        <v>8414</v>
      </c>
      <c r="N1715" s="47" t="str">
        <f t="shared" si="140"/>
        <v>16.006.000111.SEI -PINI</v>
      </c>
      <c r="O1715" s="47"/>
      <c r="P1715" t="str">
        <f t="shared" si="139"/>
        <v>MDF-Man-1668/15</v>
      </c>
      <c r="R1715" s="178">
        <v>13.5438332032</v>
      </c>
      <c r="T1715" s="62" t="s">
        <v>6169</v>
      </c>
    </row>
    <row r="1716" spans="1:20" ht="27" customHeight="1">
      <c r="A1716" s="207" t="s">
        <v>3738</v>
      </c>
      <c r="B1716" s="13" t="str">
        <f t="shared" si="141"/>
        <v>MDF-Man-1669/15</v>
      </c>
      <c r="C1716" s="12" t="str">
        <f t="shared" si="142"/>
        <v>16.007.000001.SEI -PINI</v>
      </c>
      <c r="D1716" s="17" t="s">
        <v>1523</v>
      </c>
      <c r="E1716" s="16" t="s">
        <v>1</v>
      </c>
      <c r="F1716" s="110">
        <v>349</v>
      </c>
      <c r="G1716" s="12"/>
      <c r="H1716" s="254"/>
      <c r="I1716" s="90">
        <f t="shared" si="138"/>
        <v>0</v>
      </c>
      <c r="J1716" s="90">
        <v>44.91</v>
      </c>
      <c r="K1716" s="227" t="e">
        <f>VLOOKUP(D1716,#REF!,2,FALSE)</f>
        <v>#REF!</v>
      </c>
      <c r="L1716" s="47"/>
      <c r="M1716" s="33" t="s">
        <v>8415</v>
      </c>
      <c r="N1716" s="47" t="str">
        <f t="shared" si="140"/>
        <v>16.007.000001.SEI -PINI</v>
      </c>
      <c r="O1716" s="47"/>
      <c r="P1716" t="str">
        <f t="shared" si="139"/>
        <v>MDF-Man-1669/15</v>
      </c>
      <c r="R1716" s="178">
        <v>35.685990570649992</v>
      </c>
      <c r="T1716" s="62" t="s">
        <v>6170</v>
      </c>
    </row>
    <row r="1717" spans="1:20" ht="27" customHeight="1">
      <c r="A1717" s="207" t="s">
        <v>3739</v>
      </c>
      <c r="B1717" s="13" t="str">
        <f t="shared" si="141"/>
        <v>MDF-Man-1670/15</v>
      </c>
      <c r="C1717" s="12" t="str">
        <f t="shared" si="142"/>
        <v>16.007.000002.SEI -PINI</v>
      </c>
      <c r="D1717" s="17" t="s">
        <v>1524</v>
      </c>
      <c r="E1717" s="16" t="s">
        <v>1</v>
      </c>
      <c r="F1717" s="110">
        <v>346</v>
      </c>
      <c r="G1717" s="12"/>
      <c r="H1717" s="254"/>
      <c r="I1717" s="90">
        <f t="shared" si="138"/>
        <v>0</v>
      </c>
      <c r="J1717" s="90">
        <v>82.21</v>
      </c>
      <c r="K1717" s="227" t="e">
        <f>VLOOKUP(D1717,#REF!,2,FALSE)</f>
        <v>#REF!</v>
      </c>
      <c r="L1717" s="47"/>
      <c r="M1717" s="33" t="s">
        <v>8416</v>
      </c>
      <c r="N1717" s="47" t="str">
        <f t="shared" si="140"/>
        <v>16.007.000002.SEI -PINI</v>
      </c>
      <c r="O1717" s="47"/>
      <c r="P1717" t="str">
        <f t="shared" si="139"/>
        <v>MDF-Man-1670/15</v>
      </c>
      <c r="R1717" s="178">
        <v>65.330024610300001</v>
      </c>
      <c r="T1717" s="62" t="s">
        <v>6171</v>
      </c>
    </row>
    <row r="1718" spans="1:20" ht="27" customHeight="1">
      <c r="A1718" s="207" t="s">
        <v>3740</v>
      </c>
      <c r="B1718" s="13" t="str">
        <f t="shared" si="141"/>
        <v>MDF-Man-1671/15</v>
      </c>
      <c r="C1718" s="12" t="str">
        <f t="shared" si="142"/>
        <v>16.007.000003.SEI -PINI</v>
      </c>
      <c r="D1718" s="17" t="s">
        <v>1525</v>
      </c>
      <c r="E1718" s="16" t="s">
        <v>1</v>
      </c>
      <c r="F1718" s="110">
        <v>344</v>
      </c>
      <c r="G1718" s="12"/>
      <c r="H1718" s="254"/>
      <c r="I1718" s="90">
        <f t="shared" si="138"/>
        <v>0</v>
      </c>
      <c r="J1718" s="90">
        <v>54.65</v>
      </c>
      <c r="K1718" s="227" t="e">
        <f>VLOOKUP(D1718,#REF!,2,FALSE)</f>
        <v>#REF!</v>
      </c>
      <c r="L1718" s="47"/>
      <c r="M1718" s="33" t="s">
        <v>8417</v>
      </c>
      <c r="N1718" s="47" t="str">
        <f t="shared" si="140"/>
        <v>16.007.000003.SEI -PINI</v>
      </c>
      <c r="O1718" s="47"/>
      <c r="P1718" t="str">
        <f t="shared" si="139"/>
        <v>MDF-Man-1671/15</v>
      </c>
      <c r="R1718" s="178">
        <v>43.427877777500001</v>
      </c>
      <c r="T1718" s="62" t="s">
        <v>6172</v>
      </c>
    </row>
    <row r="1719" spans="1:20" ht="27" customHeight="1">
      <c r="A1719" s="207" t="s">
        <v>3741</v>
      </c>
      <c r="B1719" s="13" t="str">
        <f t="shared" si="141"/>
        <v>MDF-Man-1672/15</v>
      </c>
      <c r="C1719" s="12" t="str">
        <f t="shared" si="142"/>
        <v>16.007.000004.SEI -PINI</v>
      </c>
      <c r="D1719" s="17" t="s">
        <v>1526</v>
      </c>
      <c r="E1719" s="16" t="s">
        <v>1</v>
      </c>
      <c r="F1719" s="110">
        <v>340</v>
      </c>
      <c r="G1719" s="12"/>
      <c r="H1719" s="254"/>
      <c r="I1719" s="90">
        <f t="shared" si="138"/>
        <v>0</v>
      </c>
      <c r="J1719" s="90">
        <v>73.25</v>
      </c>
      <c r="K1719" s="227" t="e">
        <f>VLOOKUP(D1719,#REF!,2,FALSE)</f>
        <v>#REF!</v>
      </c>
      <c r="L1719" s="47"/>
      <c r="M1719" s="33" t="s">
        <v>8418</v>
      </c>
      <c r="N1719" s="47" t="str">
        <f t="shared" si="140"/>
        <v>16.007.000004.SEI -PINI</v>
      </c>
      <c r="O1719" s="47"/>
      <c r="P1719" t="str">
        <f t="shared" si="139"/>
        <v>MDF-Man-1672/15</v>
      </c>
      <c r="R1719" s="178">
        <v>58.210797120999999</v>
      </c>
      <c r="T1719" s="62" t="s">
        <v>6173</v>
      </c>
    </row>
    <row r="1720" spans="1:20" ht="27" customHeight="1">
      <c r="A1720" s="207" t="s">
        <v>3742</v>
      </c>
      <c r="B1720" s="13" t="str">
        <f t="shared" si="141"/>
        <v>MDF-Man-1673/15</v>
      </c>
      <c r="C1720" s="12" t="str">
        <f t="shared" si="142"/>
        <v>16.007.000005.SEI -PINI</v>
      </c>
      <c r="D1720" s="17" t="s">
        <v>1527</v>
      </c>
      <c r="E1720" s="16" t="s">
        <v>1</v>
      </c>
      <c r="F1720" s="110">
        <v>346</v>
      </c>
      <c r="G1720" s="12"/>
      <c r="H1720" s="254"/>
      <c r="I1720" s="90">
        <f t="shared" si="138"/>
        <v>0</v>
      </c>
      <c r="J1720" s="90">
        <v>64.47</v>
      </c>
      <c r="K1720" s="227" t="e">
        <f>VLOOKUP(D1720,#REF!,2,FALSE)</f>
        <v>#REF!</v>
      </c>
      <c r="L1720" s="47"/>
      <c r="M1720" s="33" t="s">
        <v>8419</v>
      </c>
      <c r="N1720" s="47" t="str">
        <f t="shared" si="140"/>
        <v>16.007.000005.SEI -PINI</v>
      </c>
      <c r="O1720" s="47"/>
      <c r="P1720" t="str">
        <f t="shared" si="139"/>
        <v>MDF-Man-1673/15</v>
      </c>
      <c r="R1720" s="178">
        <v>51.229500493499998</v>
      </c>
      <c r="T1720" s="62" t="s">
        <v>6174</v>
      </c>
    </row>
    <row r="1721" spans="1:20" ht="27" customHeight="1">
      <c r="A1721" s="207" t="s">
        <v>3743</v>
      </c>
      <c r="B1721" s="13" t="str">
        <f t="shared" si="141"/>
        <v>MDF-Man-1674/15</v>
      </c>
      <c r="C1721" s="12" t="str">
        <f t="shared" si="142"/>
        <v>16.007.000006.SEI -PINI</v>
      </c>
      <c r="D1721" s="17" t="s">
        <v>1528</v>
      </c>
      <c r="E1721" s="16" t="s">
        <v>1</v>
      </c>
      <c r="F1721" s="110">
        <v>150</v>
      </c>
      <c r="G1721" s="12"/>
      <c r="H1721" s="254"/>
      <c r="I1721" s="90">
        <f t="shared" ref="I1721:I1784" si="143">ROUND(G1721,2)</f>
        <v>0</v>
      </c>
      <c r="J1721" s="90">
        <v>93.29</v>
      </c>
      <c r="K1721" s="227" t="e">
        <f>VLOOKUP(D1721,#REF!,2,FALSE)</f>
        <v>#REF!</v>
      </c>
      <c r="L1721" s="47"/>
      <c r="M1721" s="33" t="s">
        <v>8420</v>
      </c>
      <c r="N1721" s="47" t="str">
        <f t="shared" si="140"/>
        <v>16.007.000006.SEI -PINI</v>
      </c>
      <c r="O1721" s="47"/>
      <c r="P1721" t="str">
        <f t="shared" si="139"/>
        <v>MDF-Man-1674/15</v>
      </c>
      <c r="R1721" s="178">
        <v>74.130121907399996</v>
      </c>
      <c r="T1721" s="62" t="s">
        <v>6175</v>
      </c>
    </row>
    <row r="1722" spans="1:20" ht="27" customHeight="1">
      <c r="A1722" s="207" t="s">
        <v>3744</v>
      </c>
      <c r="B1722" s="13" t="str">
        <f t="shared" si="141"/>
        <v>MDF-Man-1675/15</v>
      </c>
      <c r="C1722" s="12" t="str">
        <f t="shared" si="142"/>
        <v>16.007.000007.SEI -PINI</v>
      </c>
      <c r="D1722" s="17" t="s">
        <v>1529</v>
      </c>
      <c r="E1722" s="16" t="s">
        <v>1</v>
      </c>
      <c r="F1722" s="110">
        <v>150</v>
      </c>
      <c r="G1722" s="12"/>
      <c r="H1722" s="254"/>
      <c r="I1722" s="90">
        <f t="shared" si="143"/>
        <v>0</v>
      </c>
      <c r="J1722" s="90">
        <v>64.2</v>
      </c>
      <c r="K1722" s="227" t="e">
        <f>VLOOKUP(D1722,#REF!,2,FALSE)</f>
        <v>#REF!</v>
      </c>
      <c r="L1722" s="47"/>
      <c r="M1722" s="33" t="s">
        <v>8421</v>
      </c>
      <c r="N1722" s="47" t="str">
        <f t="shared" si="140"/>
        <v>16.007.000007.SEI -PINI</v>
      </c>
      <c r="O1722" s="47"/>
      <c r="P1722" t="str">
        <f t="shared" si="139"/>
        <v>MDF-Man-1675/15</v>
      </c>
      <c r="R1722" s="178">
        <v>51.018395598599994</v>
      </c>
      <c r="T1722" s="62" t="s">
        <v>6176</v>
      </c>
    </row>
    <row r="1723" spans="1:20" ht="27" customHeight="1">
      <c r="A1723" s="207" t="s">
        <v>3745</v>
      </c>
      <c r="B1723" s="13" t="str">
        <f t="shared" si="141"/>
        <v>MDF-Man-1676/15</v>
      </c>
      <c r="C1723" s="12" t="str">
        <f t="shared" si="142"/>
        <v>16.007.000008.SEI -PINI</v>
      </c>
      <c r="D1723" s="17" t="s">
        <v>1530</v>
      </c>
      <c r="E1723" s="16" t="s">
        <v>1</v>
      </c>
      <c r="F1723" s="110">
        <v>100</v>
      </c>
      <c r="G1723" s="12"/>
      <c r="H1723" s="254"/>
      <c r="I1723" s="90">
        <f t="shared" si="143"/>
        <v>0</v>
      </c>
      <c r="J1723" s="90">
        <v>63.7</v>
      </c>
      <c r="K1723" s="227" t="e">
        <f>VLOOKUP(D1723,#REF!,2,FALSE)</f>
        <v>#REF!</v>
      </c>
      <c r="L1723" s="47"/>
      <c r="M1723" s="33" t="s">
        <v>8422</v>
      </c>
      <c r="N1723" s="47" t="str">
        <f t="shared" si="140"/>
        <v>16.007.000008.SEI -PINI</v>
      </c>
      <c r="O1723" s="47"/>
      <c r="P1723" t="str">
        <f t="shared" si="139"/>
        <v>MDF-Man-1676/15</v>
      </c>
      <c r="R1723" s="178">
        <v>50.618561432999996</v>
      </c>
      <c r="T1723" s="62" t="s">
        <v>6177</v>
      </c>
    </row>
    <row r="1724" spans="1:20" ht="27" customHeight="1">
      <c r="A1724" s="207" t="s">
        <v>3746</v>
      </c>
      <c r="B1724" s="13" t="str">
        <f t="shared" si="141"/>
        <v>MDF-Man-1677/15</v>
      </c>
      <c r="C1724" s="12" t="str">
        <f t="shared" si="142"/>
        <v>16.007.000009.SEI -PINI</v>
      </c>
      <c r="D1724" s="17" t="s">
        <v>1531</v>
      </c>
      <c r="E1724" s="16" t="s">
        <v>1</v>
      </c>
      <c r="F1724" s="110">
        <v>100</v>
      </c>
      <c r="G1724" s="12"/>
      <c r="H1724" s="254"/>
      <c r="I1724" s="90">
        <f t="shared" si="143"/>
        <v>0</v>
      </c>
      <c r="J1724" s="90">
        <v>50.38</v>
      </c>
      <c r="K1724" s="227" t="e">
        <f>VLOOKUP(D1724,#REF!,2,FALSE)</f>
        <v>#REF!</v>
      </c>
      <c r="L1724" s="47"/>
      <c r="M1724" s="33" t="s">
        <v>8423</v>
      </c>
      <c r="N1724" s="47" t="str">
        <f t="shared" si="140"/>
        <v>16.007.000009.SEI -PINI</v>
      </c>
      <c r="O1724" s="47"/>
      <c r="P1724" t="str">
        <f t="shared" si="139"/>
        <v>MDF-Man-1677/15</v>
      </c>
      <c r="R1724" s="178">
        <v>40.03759153795</v>
      </c>
      <c r="T1724" s="62" t="s">
        <v>6178</v>
      </c>
    </row>
    <row r="1725" spans="1:20" ht="27" customHeight="1">
      <c r="A1725" s="207" t="s">
        <v>3747</v>
      </c>
      <c r="B1725" s="13" t="str">
        <f t="shared" si="141"/>
        <v>MDF-Man-1678/15</v>
      </c>
      <c r="C1725" s="12" t="str">
        <f t="shared" si="142"/>
        <v>16.007.000010.SEI -PINI</v>
      </c>
      <c r="D1725" s="17" t="s">
        <v>1532</v>
      </c>
      <c r="E1725" s="16" t="s">
        <v>1</v>
      </c>
      <c r="F1725" s="110">
        <v>150</v>
      </c>
      <c r="G1725" s="12"/>
      <c r="H1725" s="254"/>
      <c r="I1725" s="90">
        <f t="shared" si="143"/>
        <v>0</v>
      </c>
      <c r="J1725" s="90">
        <v>34.119999999999997</v>
      </c>
      <c r="K1725" s="227" t="e">
        <f>VLOOKUP(D1725,#REF!,2,FALSE)</f>
        <v>#REF!</v>
      </c>
      <c r="L1725" s="47"/>
      <c r="M1725" s="33" t="s">
        <v>8424</v>
      </c>
      <c r="N1725" s="47" t="str">
        <f t="shared" si="140"/>
        <v>16.007.000010.SEI -PINI</v>
      </c>
      <c r="O1725" s="47"/>
      <c r="P1725" t="str">
        <f t="shared" si="139"/>
        <v>MDF-Man-1678/15</v>
      </c>
      <c r="R1725" s="178">
        <v>27.114483100000001</v>
      </c>
      <c r="T1725" s="62" t="s">
        <v>6179</v>
      </c>
    </row>
    <row r="1726" spans="1:20" ht="27" customHeight="1">
      <c r="A1726" s="207" t="s">
        <v>3748</v>
      </c>
      <c r="B1726" s="13" t="str">
        <f t="shared" si="141"/>
        <v>MDF-Man-1679/15</v>
      </c>
      <c r="C1726" s="12" t="str">
        <f t="shared" si="142"/>
        <v>16.007.000011.SEI -PINI</v>
      </c>
      <c r="D1726" s="17" t="s">
        <v>1533</v>
      </c>
      <c r="E1726" s="16" t="s">
        <v>1</v>
      </c>
      <c r="F1726" s="110">
        <v>200</v>
      </c>
      <c r="G1726" s="12"/>
      <c r="H1726" s="254"/>
      <c r="I1726" s="90">
        <f t="shared" si="143"/>
        <v>0</v>
      </c>
      <c r="J1726" s="90">
        <v>25.62</v>
      </c>
      <c r="K1726" s="227" t="e">
        <f>VLOOKUP(D1726,#REF!,2,FALSE)</f>
        <v>#REF!</v>
      </c>
      <c r="L1726" s="47"/>
      <c r="M1726" s="33" t="s">
        <v>8425</v>
      </c>
      <c r="N1726" s="47" t="str">
        <f t="shared" si="140"/>
        <v>16.007.000011.SEI -PINI</v>
      </c>
      <c r="O1726" s="47"/>
      <c r="P1726" t="str">
        <f t="shared" si="139"/>
        <v>MDF-Man-1679/15</v>
      </c>
      <c r="R1726" s="178">
        <v>20.362760520199998</v>
      </c>
      <c r="T1726" s="62" t="s">
        <v>6180</v>
      </c>
    </row>
    <row r="1727" spans="1:20" ht="27" customHeight="1">
      <c r="A1727" s="207" t="s">
        <v>3749</v>
      </c>
      <c r="B1727" s="13" t="str">
        <f t="shared" si="141"/>
        <v>MDF-Man-1680/15</v>
      </c>
      <c r="C1727" s="12" t="str">
        <f t="shared" si="142"/>
        <v>16.007.000012.SEI -PINI</v>
      </c>
      <c r="D1727" s="17" t="s">
        <v>8872</v>
      </c>
      <c r="E1727" s="16" t="s">
        <v>1</v>
      </c>
      <c r="F1727" s="110">
        <v>100</v>
      </c>
      <c r="G1727" s="12"/>
      <c r="H1727" s="254"/>
      <c r="I1727" s="90">
        <f t="shared" si="143"/>
        <v>0</v>
      </c>
      <c r="J1727" s="90">
        <v>64.23</v>
      </c>
      <c r="K1727" s="227" t="e">
        <f>VLOOKUP(D1727,#REF!,2,FALSE)</f>
        <v>#REF!</v>
      </c>
      <c r="L1727" s="47"/>
      <c r="M1727" s="33" t="s">
        <v>8426</v>
      </c>
      <c r="N1727" s="47" t="str">
        <f t="shared" si="140"/>
        <v>16.007.000012.SEI -PINI</v>
      </c>
      <c r="O1727" s="47"/>
      <c r="P1727" t="str">
        <f t="shared" si="139"/>
        <v>MDF-Man-1680/15</v>
      </c>
      <c r="R1727" s="178">
        <v>51.04</v>
      </c>
      <c r="T1727" s="62" t="s">
        <v>6181</v>
      </c>
    </row>
    <row r="1728" spans="1:20" ht="27" customHeight="1">
      <c r="A1728" s="207" t="s">
        <v>3750</v>
      </c>
      <c r="B1728" s="13" t="str">
        <f t="shared" si="141"/>
        <v>MDF-Man-1681/15</v>
      </c>
      <c r="C1728" s="12" t="str">
        <f t="shared" si="142"/>
        <v>16.007.000013.SEI -PINI</v>
      </c>
      <c r="D1728" s="17" t="s">
        <v>8869</v>
      </c>
      <c r="E1728" s="16" t="s">
        <v>1</v>
      </c>
      <c r="F1728" s="110">
        <v>100</v>
      </c>
      <c r="G1728" s="12"/>
      <c r="H1728" s="254"/>
      <c r="I1728" s="90">
        <f t="shared" si="143"/>
        <v>0</v>
      </c>
      <c r="J1728" s="90">
        <v>84.48</v>
      </c>
      <c r="K1728" s="227" t="e">
        <f>VLOOKUP(D1728,#REF!,2,FALSE)</f>
        <v>#REF!</v>
      </c>
      <c r="L1728" s="47"/>
      <c r="M1728" s="33" t="s">
        <v>8427</v>
      </c>
      <c r="N1728" s="47" t="str">
        <f t="shared" si="140"/>
        <v>16.007.000013.SEI -PINI</v>
      </c>
      <c r="O1728" s="47"/>
      <c r="P1728" t="str">
        <f t="shared" si="139"/>
        <v>MDF-Man-1681/15</v>
      </c>
      <c r="R1728" s="178">
        <v>67.13</v>
      </c>
      <c r="T1728" s="62" t="s">
        <v>6182</v>
      </c>
    </row>
    <row r="1729" spans="1:20" ht="27" customHeight="1">
      <c r="A1729" s="207" t="s">
        <v>3751</v>
      </c>
      <c r="B1729" s="13" t="str">
        <f t="shared" si="141"/>
        <v>MDF-Man-1682/15</v>
      </c>
      <c r="C1729" s="12" t="str">
        <f t="shared" si="142"/>
        <v>16.007.000014.SEI -PINI</v>
      </c>
      <c r="D1729" s="17" t="s">
        <v>8873</v>
      </c>
      <c r="E1729" s="16" t="s">
        <v>1</v>
      </c>
      <c r="F1729" s="110">
        <v>100</v>
      </c>
      <c r="G1729" s="12"/>
      <c r="H1729" s="254"/>
      <c r="I1729" s="90">
        <f t="shared" si="143"/>
        <v>0</v>
      </c>
      <c r="J1729" s="90">
        <v>52.95</v>
      </c>
      <c r="K1729" s="227" t="e">
        <f>VLOOKUP(D1729,#REF!,2,FALSE)</f>
        <v>#REF!</v>
      </c>
      <c r="L1729" s="47"/>
      <c r="M1729" s="33" t="s">
        <v>8428</v>
      </c>
      <c r="N1729" s="47" t="str">
        <f t="shared" si="140"/>
        <v>16.007.000014.SEI -PINI</v>
      </c>
      <c r="O1729" s="47"/>
      <c r="P1729" t="str">
        <f t="shared" si="139"/>
        <v>MDF-Man-1682/15</v>
      </c>
      <c r="R1729" s="178">
        <v>42.08</v>
      </c>
      <c r="T1729" s="62" t="s">
        <v>6183</v>
      </c>
    </row>
    <row r="1730" spans="1:20" ht="27" customHeight="1">
      <c r="A1730" s="207" t="s">
        <v>3752</v>
      </c>
      <c r="B1730" s="13" t="str">
        <f t="shared" si="141"/>
        <v>MDF-Man-1683/15</v>
      </c>
      <c r="C1730" s="12" t="str">
        <f t="shared" si="142"/>
        <v>16.007.000015.SEI -PINI</v>
      </c>
      <c r="D1730" s="17" t="s">
        <v>8875</v>
      </c>
      <c r="E1730" s="16" t="s">
        <v>1</v>
      </c>
      <c r="F1730" s="110">
        <v>100</v>
      </c>
      <c r="G1730" s="12"/>
      <c r="H1730" s="254"/>
      <c r="I1730" s="90">
        <f t="shared" si="143"/>
        <v>0</v>
      </c>
      <c r="J1730" s="90">
        <v>43.73</v>
      </c>
      <c r="K1730" s="227" t="e">
        <f>VLOOKUP(D1730,#REF!,2,FALSE)</f>
        <v>#REF!</v>
      </c>
      <c r="L1730" s="47"/>
      <c r="M1730" s="33" t="s">
        <v>8429</v>
      </c>
      <c r="N1730" s="47" t="str">
        <f t="shared" si="140"/>
        <v>16.007.000015.SEI -PINI</v>
      </c>
      <c r="O1730" s="47"/>
      <c r="P1730" t="str">
        <f t="shared" si="139"/>
        <v>MDF-Man-1683/15</v>
      </c>
      <c r="R1730" s="178">
        <v>34.75</v>
      </c>
      <c r="T1730" s="62" t="s">
        <v>6184</v>
      </c>
    </row>
    <row r="1731" spans="1:20" ht="27" customHeight="1">
      <c r="A1731" s="207" t="s">
        <v>3753</v>
      </c>
      <c r="B1731" s="13" t="str">
        <f t="shared" si="141"/>
        <v>MDF-Man-1684/15</v>
      </c>
      <c r="C1731" s="12" t="str">
        <f t="shared" si="142"/>
        <v>16.007.000016.SEI -PINI</v>
      </c>
      <c r="D1731" s="17" t="s">
        <v>8871</v>
      </c>
      <c r="E1731" s="16" t="s">
        <v>1</v>
      </c>
      <c r="F1731" s="110">
        <v>100</v>
      </c>
      <c r="G1731" s="12"/>
      <c r="H1731" s="254"/>
      <c r="I1731" s="90">
        <f t="shared" si="143"/>
        <v>0</v>
      </c>
      <c r="J1731" s="90">
        <v>71.510000000000005</v>
      </c>
      <c r="K1731" s="227" t="e">
        <f>VLOOKUP(D1731,#REF!,2,FALSE)</f>
        <v>#REF!</v>
      </c>
      <c r="L1731" s="47"/>
      <c r="M1731" s="33" t="s">
        <v>8430</v>
      </c>
      <c r="N1731" s="47" t="str">
        <f t="shared" si="140"/>
        <v>16.007.000016.SEI -PINI</v>
      </c>
      <c r="O1731" s="47"/>
      <c r="P1731" t="str">
        <f t="shared" si="139"/>
        <v>MDF-Man-1684/15</v>
      </c>
      <c r="R1731" s="178">
        <v>56.83</v>
      </c>
      <c r="T1731" s="62" t="s">
        <v>6185</v>
      </c>
    </row>
    <row r="1732" spans="1:20" ht="27" customHeight="1">
      <c r="A1732" s="207" t="s">
        <v>3754</v>
      </c>
      <c r="B1732" s="13" t="str">
        <f t="shared" si="141"/>
        <v>MDF-Man-1685/15</v>
      </c>
      <c r="C1732" s="12" t="str">
        <f t="shared" si="142"/>
        <v>16.007.000017.SEI -PINI</v>
      </c>
      <c r="D1732" s="17" t="s">
        <v>1534</v>
      </c>
      <c r="E1732" s="16" t="s">
        <v>1</v>
      </c>
      <c r="F1732" s="110">
        <v>100</v>
      </c>
      <c r="G1732" s="12"/>
      <c r="H1732" s="254"/>
      <c r="I1732" s="90">
        <f t="shared" si="143"/>
        <v>0</v>
      </c>
      <c r="J1732" s="90">
        <v>25.58</v>
      </c>
      <c r="K1732" s="227" t="e">
        <f>VLOOKUP(D1732,#REF!,2,FALSE)</f>
        <v>#REF!</v>
      </c>
      <c r="L1732" s="47"/>
      <c r="M1732" s="33" t="s">
        <v>8431</v>
      </c>
      <c r="N1732" s="47" t="str">
        <f t="shared" si="140"/>
        <v>16.007.000017.SEI -PINI</v>
      </c>
      <c r="O1732" s="47"/>
      <c r="P1732" t="str">
        <f t="shared" ref="P1732:P1795" si="144">T1732&amp;"/15"</f>
        <v>MDF-Man-1685/15</v>
      </c>
      <c r="R1732" s="178">
        <v>20.326400577999998</v>
      </c>
      <c r="T1732" s="62" t="s">
        <v>6186</v>
      </c>
    </row>
    <row r="1733" spans="1:20" ht="27" customHeight="1">
      <c r="A1733" s="207" t="s">
        <v>3755</v>
      </c>
      <c r="B1733" s="13" t="str">
        <f t="shared" si="141"/>
        <v>MDF-Man-1686/15</v>
      </c>
      <c r="C1733" s="12" t="str">
        <f t="shared" si="142"/>
        <v>16.007.000018.SEI -PINI</v>
      </c>
      <c r="D1733" s="17" t="s">
        <v>1535</v>
      </c>
      <c r="E1733" s="16" t="s">
        <v>1</v>
      </c>
      <c r="F1733" s="110">
        <v>50</v>
      </c>
      <c r="G1733" s="12"/>
      <c r="H1733" s="254"/>
      <c r="I1733" s="90">
        <f t="shared" si="143"/>
        <v>0</v>
      </c>
      <c r="J1733" s="90">
        <v>6.07</v>
      </c>
      <c r="K1733" s="227" t="e">
        <f>VLOOKUP(D1733,#REF!,2,FALSE)</f>
        <v>#REF!</v>
      </c>
      <c r="L1733" s="47"/>
      <c r="M1733" s="33" t="s">
        <v>8432</v>
      </c>
      <c r="N1733" s="47" t="str">
        <f t="shared" si="140"/>
        <v>16.007.000018.SEI -PINI</v>
      </c>
      <c r="O1733" s="47"/>
      <c r="P1733" t="str">
        <f t="shared" si="144"/>
        <v>MDF-Man-1686/15</v>
      </c>
      <c r="R1733" s="178">
        <v>4.8264542113999997</v>
      </c>
      <c r="T1733" s="62" t="s">
        <v>6187</v>
      </c>
    </row>
    <row r="1734" spans="1:20" ht="27" customHeight="1">
      <c r="A1734" s="207" t="s">
        <v>3756</v>
      </c>
      <c r="B1734" s="13" t="str">
        <f t="shared" si="141"/>
        <v>MDF-Man-1687/15</v>
      </c>
      <c r="C1734" s="12" t="str">
        <f t="shared" si="142"/>
        <v>16.007.000019.SEI -PINI</v>
      </c>
      <c r="D1734" s="17" t="s">
        <v>1536</v>
      </c>
      <c r="E1734" s="16" t="s">
        <v>1</v>
      </c>
      <c r="F1734" s="110">
        <v>99</v>
      </c>
      <c r="G1734" s="12"/>
      <c r="H1734" s="254"/>
      <c r="I1734" s="90">
        <f t="shared" si="143"/>
        <v>0</v>
      </c>
      <c r="J1734" s="90">
        <v>6.1</v>
      </c>
      <c r="K1734" s="227" t="e">
        <f>VLOOKUP(D1734,#REF!,2,FALSE)</f>
        <v>#REF!</v>
      </c>
      <c r="L1734" s="47"/>
      <c r="M1734" s="33" t="s">
        <v>8433</v>
      </c>
      <c r="N1734" s="47" t="str">
        <f t="shared" si="140"/>
        <v>16.007.000019.SEI -PINI</v>
      </c>
      <c r="O1734" s="47"/>
      <c r="P1734" t="str">
        <f t="shared" si="144"/>
        <v>MDF-Man-1687/15</v>
      </c>
      <c r="R1734" s="178">
        <v>4.8500081745000001</v>
      </c>
      <c r="T1734" s="62" t="s">
        <v>6188</v>
      </c>
    </row>
    <row r="1735" spans="1:20" ht="27" customHeight="1">
      <c r="A1735" s="207" t="s">
        <v>3757</v>
      </c>
      <c r="B1735" s="13" t="str">
        <f t="shared" si="141"/>
        <v>MDF-Man-1688/15</v>
      </c>
      <c r="C1735" s="12" t="str">
        <f t="shared" si="142"/>
        <v>16.007.000020.SEI -PINI</v>
      </c>
      <c r="D1735" s="17" t="s">
        <v>1537</v>
      </c>
      <c r="E1735" s="16" t="s">
        <v>1</v>
      </c>
      <c r="F1735" s="110">
        <v>101</v>
      </c>
      <c r="G1735" s="12"/>
      <c r="H1735" s="254"/>
      <c r="I1735" s="90">
        <f t="shared" si="143"/>
        <v>0</v>
      </c>
      <c r="J1735" s="90">
        <v>7.07</v>
      </c>
      <c r="K1735" s="227" t="e">
        <f>VLOOKUP(D1735,#REF!,2,FALSE)</f>
        <v>#REF!</v>
      </c>
      <c r="L1735" s="47"/>
      <c r="M1735" s="33" t="s">
        <v>8434</v>
      </c>
      <c r="N1735" s="47" t="str">
        <f t="shared" si="140"/>
        <v>16.007.000020.SEI -PINI</v>
      </c>
      <c r="O1735" s="47"/>
      <c r="P1735" t="str">
        <f t="shared" si="144"/>
        <v>MDF-Man-1688/15</v>
      </c>
      <c r="R1735" s="178">
        <v>5.6183003767999997</v>
      </c>
      <c r="T1735" s="62" t="s">
        <v>6189</v>
      </c>
    </row>
    <row r="1736" spans="1:20" ht="27" customHeight="1">
      <c r="A1736" s="207" t="s">
        <v>3758</v>
      </c>
      <c r="B1736" s="13" t="str">
        <f t="shared" si="141"/>
        <v>MDF-Man-1689/15</v>
      </c>
      <c r="C1736" s="12" t="str">
        <f t="shared" si="142"/>
        <v>16.007.000021.SEI -PINI</v>
      </c>
      <c r="D1736" s="17" t="s">
        <v>8876</v>
      </c>
      <c r="E1736" s="16" t="s">
        <v>1</v>
      </c>
      <c r="F1736" s="110">
        <v>102</v>
      </c>
      <c r="G1736" s="12"/>
      <c r="H1736" s="254"/>
      <c r="I1736" s="90">
        <f t="shared" si="143"/>
        <v>0</v>
      </c>
      <c r="J1736" s="90">
        <v>36.880000000000003</v>
      </c>
      <c r="K1736" s="227" t="e">
        <f>VLOOKUP(D1736,#REF!,2,FALSE)</f>
        <v>#REF!</v>
      </c>
      <c r="L1736" s="47"/>
      <c r="M1736" s="33" t="s">
        <v>8435</v>
      </c>
      <c r="N1736" s="47" t="str">
        <f t="shared" si="140"/>
        <v>16.007.000021.SEI -PINI</v>
      </c>
      <c r="O1736" s="47"/>
      <c r="P1736" t="str">
        <f t="shared" si="144"/>
        <v>MDF-Man-1689/15</v>
      </c>
      <c r="R1736" s="178">
        <v>29.31</v>
      </c>
      <c r="T1736" s="62" t="s">
        <v>6190</v>
      </c>
    </row>
    <row r="1737" spans="1:20" ht="27" customHeight="1">
      <c r="A1737" s="207" t="s">
        <v>3759</v>
      </c>
      <c r="B1737" s="13" t="str">
        <f t="shared" si="141"/>
        <v>MDF-Man-1690/15</v>
      </c>
      <c r="C1737" s="12" t="str">
        <f t="shared" si="142"/>
        <v>16.007.000022.SEI -PINI</v>
      </c>
      <c r="D1737" s="17" t="s">
        <v>8880</v>
      </c>
      <c r="E1737" s="16" t="s">
        <v>1</v>
      </c>
      <c r="F1737" s="110">
        <v>97</v>
      </c>
      <c r="G1737" s="12"/>
      <c r="H1737" s="254"/>
      <c r="I1737" s="90">
        <f t="shared" si="143"/>
        <v>0</v>
      </c>
      <c r="J1737" s="90">
        <v>25.22</v>
      </c>
      <c r="K1737" s="227" t="e">
        <f>VLOOKUP(D1737,#REF!,2,FALSE)</f>
        <v>#REF!</v>
      </c>
      <c r="L1737" s="47"/>
      <c r="M1737" s="33" t="s">
        <v>8436</v>
      </c>
      <c r="N1737" s="47" t="str">
        <f t="shared" si="140"/>
        <v>16.007.000022.SEI -PINI</v>
      </c>
      <c r="O1737" s="47"/>
      <c r="P1737" t="str">
        <f t="shared" si="144"/>
        <v>MDF-Man-1690/15</v>
      </c>
      <c r="R1737" s="178">
        <v>20.04</v>
      </c>
      <c r="T1737" s="62" t="s">
        <v>6191</v>
      </c>
    </row>
    <row r="1738" spans="1:20" ht="27" customHeight="1">
      <c r="A1738" s="207" t="s">
        <v>3760</v>
      </c>
      <c r="B1738" s="13" t="str">
        <f t="shared" si="141"/>
        <v>MDF-Man-1691/15</v>
      </c>
      <c r="C1738" s="12" t="str">
        <f t="shared" si="142"/>
        <v>16.007.000023.SEI -PINI</v>
      </c>
      <c r="D1738" s="17" t="s">
        <v>1538</v>
      </c>
      <c r="E1738" s="16" t="s">
        <v>1</v>
      </c>
      <c r="F1738" s="110">
        <v>98</v>
      </c>
      <c r="G1738" s="12"/>
      <c r="H1738" s="254"/>
      <c r="I1738" s="90">
        <f t="shared" si="143"/>
        <v>0</v>
      </c>
      <c r="J1738" s="90">
        <v>36.409999999999997</v>
      </c>
      <c r="K1738" s="227" t="e">
        <f>VLOOKUP(D1738,#REF!,2,FALSE)</f>
        <v>#REF!</v>
      </c>
      <c r="L1738" s="47"/>
      <c r="M1738" s="33" t="s">
        <v>8437</v>
      </c>
      <c r="N1738" s="47" t="str">
        <f t="shared" si="140"/>
        <v>16.007.000023.SEI -PINI</v>
      </c>
      <c r="O1738" s="47"/>
      <c r="P1738" t="str">
        <f t="shared" si="144"/>
        <v>MDF-Man-1691/15</v>
      </c>
      <c r="R1738" s="178">
        <v>28.934447624000001</v>
      </c>
      <c r="T1738" s="62" t="s">
        <v>6192</v>
      </c>
    </row>
    <row r="1739" spans="1:20" ht="27" customHeight="1">
      <c r="A1739" s="207" t="s">
        <v>3761</v>
      </c>
      <c r="B1739" s="13" t="str">
        <f t="shared" si="141"/>
        <v>MDF-Man-1692/15</v>
      </c>
      <c r="C1739" s="12" t="str">
        <f t="shared" si="142"/>
        <v>16.008.000001.SEI -PINI</v>
      </c>
      <c r="D1739" s="17" t="s">
        <v>1539</v>
      </c>
      <c r="E1739" s="16" t="s">
        <v>249</v>
      </c>
      <c r="F1739" s="110">
        <v>97</v>
      </c>
      <c r="G1739" s="12"/>
      <c r="H1739" s="254"/>
      <c r="I1739" s="90">
        <f t="shared" si="143"/>
        <v>0</v>
      </c>
      <c r="J1739" s="90">
        <v>205.86</v>
      </c>
      <c r="K1739" s="227" t="e">
        <f>VLOOKUP(D1739,#REF!,2,FALSE)</f>
        <v>#REF!</v>
      </c>
      <c r="L1739" s="47"/>
      <c r="M1739" s="33" t="s">
        <v>8438</v>
      </c>
      <c r="N1739" s="47" t="str">
        <f t="shared" si="140"/>
        <v>16.008.000001.SEI -PINI</v>
      </c>
      <c r="O1739" s="47"/>
      <c r="P1739" t="str">
        <f t="shared" si="144"/>
        <v>MDF-Man-1692/15</v>
      </c>
      <c r="R1739" s="178">
        <v>163.585944426</v>
      </c>
      <c r="T1739" s="62" t="s">
        <v>6193</v>
      </c>
    </row>
    <row r="1740" spans="1:20" ht="27" customHeight="1">
      <c r="A1740" s="207" t="s">
        <v>3762</v>
      </c>
      <c r="B1740" s="13" t="str">
        <f t="shared" si="141"/>
        <v>MDF-Man-1693/15</v>
      </c>
      <c r="C1740" s="12" t="str">
        <f t="shared" si="142"/>
        <v>16.008.000002.SEI -PINI</v>
      </c>
      <c r="D1740" s="17" t="s">
        <v>1540</v>
      </c>
      <c r="E1740" s="16" t="s">
        <v>249</v>
      </c>
      <c r="F1740" s="110">
        <v>100</v>
      </c>
      <c r="G1740" s="12"/>
      <c r="H1740" s="254"/>
      <c r="I1740" s="90">
        <f t="shared" si="143"/>
        <v>0</v>
      </c>
      <c r="J1740" s="90">
        <v>212.99</v>
      </c>
      <c r="K1740" s="227" t="e">
        <f>VLOOKUP(D1740,#REF!,2,FALSE)</f>
        <v>#REF!</v>
      </c>
      <c r="L1740" s="47"/>
      <c r="M1740" s="33" t="s">
        <v>8439</v>
      </c>
      <c r="N1740" s="47" t="str">
        <f t="shared" si="140"/>
        <v>16.008.000002.SEI -PINI</v>
      </c>
      <c r="O1740" s="47"/>
      <c r="P1740" t="str">
        <f t="shared" si="144"/>
        <v>MDF-Man-1693/15</v>
      </c>
      <c r="R1740" s="178">
        <v>169.256506317</v>
      </c>
      <c r="T1740" s="62" t="s">
        <v>6194</v>
      </c>
    </row>
    <row r="1741" spans="1:20" ht="27" customHeight="1">
      <c r="A1741" s="207" t="s">
        <v>3763</v>
      </c>
      <c r="B1741" s="13" t="str">
        <f t="shared" si="141"/>
        <v>MDF-Man-1694/15</v>
      </c>
      <c r="C1741" s="12" t="str">
        <f t="shared" si="142"/>
        <v>16.008.000003.SEI -PINI</v>
      </c>
      <c r="D1741" s="17" t="s">
        <v>1541</v>
      </c>
      <c r="E1741" s="16" t="s">
        <v>249</v>
      </c>
      <c r="F1741" s="110">
        <v>100</v>
      </c>
      <c r="G1741" s="12"/>
      <c r="H1741" s="254"/>
      <c r="I1741" s="90">
        <f t="shared" si="143"/>
        <v>0</v>
      </c>
      <c r="J1741" s="90">
        <v>208.37</v>
      </c>
      <c r="K1741" s="227" t="e">
        <f>VLOOKUP(D1741,#REF!,2,FALSE)</f>
        <v>#REF!</v>
      </c>
      <c r="L1741" s="47"/>
      <c r="M1741" s="33" t="s">
        <v>8440</v>
      </c>
      <c r="N1741" s="47" t="str">
        <f t="shared" si="140"/>
        <v>16.008.000003.SEI -PINI</v>
      </c>
      <c r="O1741" s="47"/>
      <c r="P1741" t="str">
        <f t="shared" si="144"/>
        <v>MDF-Man-1694/15</v>
      </c>
      <c r="R1741" s="178">
        <v>165.585944426</v>
      </c>
      <c r="T1741" s="62" t="s">
        <v>6195</v>
      </c>
    </row>
    <row r="1742" spans="1:20" ht="27" customHeight="1">
      <c r="A1742" s="207" t="s">
        <v>3764</v>
      </c>
      <c r="B1742" s="13" t="str">
        <f t="shared" si="141"/>
        <v>MDF-Man-1695/15</v>
      </c>
      <c r="C1742" s="12" t="str">
        <f t="shared" si="142"/>
        <v>16.008.000004.SEI -PINI</v>
      </c>
      <c r="D1742" s="17" t="s">
        <v>1542</v>
      </c>
      <c r="E1742" s="16" t="s">
        <v>249</v>
      </c>
      <c r="F1742" s="110">
        <v>100</v>
      </c>
      <c r="G1742" s="12"/>
      <c r="H1742" s="254"/>
      <c r="I1742" s="90">
        <f t="shared" si="143"/>
        <v>0</v>
      </c>
      <c r="J1742" s="90">
        <v>161.35</v>
      </c>
      <c r="K1742" s="227" t="e">
        <f>VLOOKUP(D1742,#REF!,2,FALSE)</f>
        <v>#REF!</v>
      </c>
      <c r="L1742" s="47"/>
      <c r="M1742" s="33" t="s">
        <v>8441</v>
      </c>
      <c r="N1742" s="47" t="str">
        <f t="shared" si="140"/>
        <v>16.008.000004.SEI -PINI</v>
      </c>
      <c r="O1742" s="47"/>
      <c r="P1742" t="str">
        <f t="shared" si="144"/>
        <v>MDF-Man-1695/15</v>
      </c>
      <c r="R1742" s="178">
        <v>128.22144929800001</v>
      </c>
      <c r="T1742" s="62" t="s">
        <v>6196</v>
      </c>
    </row>
    <row r="1743" spans="1:20" ht="27" customHeight="1">
      <c r="A1743" s="207" t="s">
        <v>3765</v>
      </c>
      <c r="B1743" s="13" t="str">
        <f t="shared" si="141"/>
        <v>MDF-Man-1696/15</v>
      </c>
      <c r="C1743" s="12" t="str">
        <f t="shared" si="142"/>
        <v>16.008.000005.SEI -PINI</v>
      </c>
      <c r="D1743" s="17" t="s">
        <v>1543</v>
      </c>
      <c r="E1743" s="16" t="s">
        <v>1</v>
      </c>
      <c r="F1743" s="110">
        <v>350</v>
      </c>
      <c r="G1743" s="12"/>
      <c r="H1743" s="254"/>
      <c r="I1743" s="90">
        <f t="shared" si="143"/>
        <v>0</v>
      </c>
      <c r="J1743" s="90">
        <v>154.58000000000001</v>
      </c>
      <c r="K1743" s="227" t="e">
        <f>VLOOKUP(D1743,#REF!,2,FALSE)</f>
        <v>#REF!</v>
      </c>
      <c r="L1743" s="47"/>
      <c r="M1743" s="33" t="s">
        <v>8442</v>
      </c>
      <c r="N1743" s="47" t="str">
        <f t="shared" si="140"/>
        <v>16.008.000005.SEI -PINI</v>
      </c>
      <c r="O1743" s="47"/>
      <c r="P1743" t="str">
        <f t="shared" si="144"/>
        <v>MDF-Man-1696/15</v>
      </c>
      <c r="R1743" s="178">
        <v>122.84032551599999</v>
      </c>
      <c r="T1743" s="62" t="s">
        <v>6197</v>
      </c>
    </row>
    <row r="1744" spans="1:20" ht="27" customHeight="1">
      <c r="A1744" s="207" t="s">
        <v>3766</v>
      </c>
      <c r="B1744" s="13" t="str">
        <f t="shared" si="141"/>
        <v>MDF-Man-1697/15</v>
      </c>
      <c r="C1744" s="12" t="str">
        <f t="shared" si="142"/>
        <v>16.008.000006.SEI -PINI</v>
      </c>
      <c r="D1744" s="17" t="s">
        <v>1544</v>
      </c>
      <c r="E1744" s="16" t="s">
        <v>1</v>
      </c>
      <c r="F1744" s="110">
        <v>350</v>
      </c>
      <c r="G1744" s="12"/>
      <c r="H1744" s="254"/>
      <c r="I1744" s="90">
        <f t="shared" si="143"/>
        <v>0</v>
      </c>
      <c r="J1744" s="90">
        <v>162.72999999999999</v>
      </c>
      <c r="K1744" s="227" t="e">
        <f>VLOOKUP(D1744,#REF!,2,FALSE)</f>
        <v>#REF!</v>
      </c>
      <c r="L1744" s="47"/>
      <c r="M1744" s="33" t="s">
        <v>8443</v>
      </c>
      <c r="N1744" s="47" t="str">
        <f t="shared" si="140"/>
        <v>16.008.000006.SEI -PINI</v>
      </c>
      <c r="O1744" s="47"/>
      <c r="P1744" t="str">
        <f t="shared" si="144"/>
        <v>MDF-Man-1697/15</v>
      </c>
      <c r="R1744" s="178">
        <v>129.31144929799999</v>
      </c>
      <c r="T1744" s="62" t="s">
        <v>6198</v>
      </c>
    </row>
    <row r="1745" spans="1:20" ht="27" customHeight="1">
      <c r="A1745" s="207" t="s">
        <v>3767</v>
      </c>
      <c r="B1745" s="13" t="str">
        <f t="shared" si="141"/>
        <v>MDF-Man-1698/15</v>
      </c>
      <c r="C1745" s="12" t="str">
        <f t="shared" si="142"/>
        <v>16.008.000007.SEI -PINI</v>
      </c>
      <c r="D1745" s="17" t="s">
        <v>1545</v>
      </c>
      <c r="E1745" s="16" t="s">
        <v>1</v>
      </c>
      <c r="F1745" s="110">
        <v>104</v>
      </c>
      <c r="G1745" s="12"/>
      <c r="H1745" s="254"/>
      <c r="I1745" s="90">
        <f t="shared" si="143"/>
        <v>0</v>
      </c>
      <c r="J1745" s="90">
        <v>244.83</v>
      </c>
      <c r="K1745" s="227" t="e">
        <f>VLOOKUP(D1745,#REF!,2,FALSE)</f>
        <v>#REF!</v>
      </c>
      <c r="L1745" s="47"/>
      <c r="M1745" s="33" t="s">
        <v>8444</v>
      </c>
      <c r="N1745" s="47" t="str">
        <f t="shared" si="140"/>
        <v>16.008.000007.SEI -PINI</v>
      </c>
      <c r="O1745" s="47"/>
      <c r="P1745" t="str">
        <f t="shared" si="144"/>
        <v>MDF-Man-1698/15</v>
      </c>
      <c r="R1745" s="178">
        <v>194.55763009899997</v>
      </c>
      <c r="T1745" s="62" t="s">
        <v>6199</v>
      </c>
    </row>
    <row r="1746" spans="1:20" ht="27" customHeight="1">
      <c r="A1746" s="207" t="s">
        <v>3768</v>
      </c>
      <c r="B1746" s="13" t="str">
        <f t="shared" si="141"/>
        <v>MDF-Man-1699/15</v>
      </c>
      <c r="C1746" s="12" t="str">
        <f t="shared" si="142"/>
        <v>16.008.000008.SEI -PINI</v>
      </c>
      <c r="D1746" s="17" t="s">
        <v>1546</v>
      </c>
      <c r="E1746" s="16" t="s">
        <v>1</v>
      </c>
      <c r="F1746" s="110">
        <v>121</v>
      </c>
      <c r="G1746" s="12"/>
      <c r="H1746" s="254"/>
      <c r="I1746" s="90">
        <f t="shared" si="143"/>
        <v>0</v>
      </c>
      <c r="J1746" s="90">
        <v>234.14</v>
      </c>
      <c r="K1746" s="227" t="e">
        <f>VLOOKUP(D1746,#REF!,2,FALSE)</f>
        <v>#REF!</v>
      </c>
      <c r="L1746" s="47"/>
      <c r="M1746" s="33" t="s">
        <v>8445</v>
      </c>
      <c r="N1746" s="47" t="str">
        <f t="shared" si="140"/>
        <v>16.008.000008.SEI -PINI</v>
      </c>
      <c r="O1746" s="47"/>
      <c r="P1746" t="str">
        <f t="shared" si="144"/>
        <v>MDF-Man-1699/15</v>
      </c>
      <c r="R1746" s="178">
        <v>186.05928014399998</v>
      </c>
      <c r="T1746" s="62" t="s">
        <v>6200</v>
      </c>
    </row>
    <row r="1747" spans="1:20" ht="27" customHeight="1">
      <c r="A1747" s="207" t="s">
        <v>3769</v>
      </c>
      <c r="B1747" s="13" t="str">
        <f t="shared" si="141"/>
        <v>MDF-Man-1700/15</v>
      </c>
      <c r="C1747" s="12" t="str">
        <f t="shared" si="142"/>
        <v>16.008.000009.SEI -PINI</v>
      </c>
      <c r="D1747" s="17" t="s">
        <v>1547</v>
      </c>
      <c r="E1747" s="16" t="s">
        <v>1</v>
      </c>
      <c r="F1747" s="110">
        <v>100</v>
      </c>
      <c r="G1747" s="12"/>
      <c r="H1747" s="254"/>
      <c r="I1747" s="90">
        <f t="shared" si="143"/>
        <v>0</v>
      </c>
      <c r="J1747" s="90">
        <v>251.02</v>
      </c>
      <c r="K1747" s="227" t="e">
        <f>VLOOKUP(D1747,#REF!,2,FALSE)</f>
        <v>#REF!</v>
      </c>
      <c r="L1747" s="47"/>
      <c r="M1747" s="33" t="s">
        <v>8446</v>
      </c>
      <c r="N1747" s="47" t="str">
        <f t="shared" ref="N1747:N1810" si="145">M1747&amp;" -PINI"</f>
        <v>16.008.000009.SEI -PINI</v>
      </c>
      <c r="O1747" s="47"/>
      <c r="P1747" t="str">
        <f t="shared" si="144"/>
        <v>MDF-Man-1700/15</v>
      </c>
      <c r="R1747" s="178">
        <v>199.4757359525</v>
      </c>
      <c r="T1747" s="62" t="s">
        <v>6201</v>
      </c>
    </row>
    <row r="1748" spans="1:20" ht="27" customHeight="1">
      <c r="A1748" s="207" t="s">
        <v>3770</v>
      </c>
      <c r="B1748" s="13" t="str">
        <f t="shared" si="141"/>
        <v>MDF-Man-1701/15</v>
      </c>
      <c r="C1748" s="12" t="str">
        <f t="shared" si="142"/>
        <v>16.008.000010.SEI -PINI</v>
      </c>
      <c r="D1748" s="17" t="s">
        <v>1548</v>
      </c>
      <c r="E1748" s="16" t="s">
        <v>1</v>
      </c>
      <c r="F1748" s="110">
        <v>100</v>
      </c>
      <c r="G1748" s="12"/>
      <c r="H1748" s="254"/>
      <c r="I1748" s="90">
        <f t="shared" si="143"/>
        <v>0</v>
      </c>
      <c r="J1748" s="90">
        <v>128.37</v>
      </c>
      <c r="K1748" s="227" t="e">
        <f>VLOOKUP(D1748,#REF!,2,FALSE)</f>
        <v>#REF!</v>
      </c>
      <c r="L1748" s="47"/>
      <c r="M1748" s="33" t="s">
        <v>8447</v>
      </c>
      <c r="N1748" s="47" t="str">
        <f t="shared" si="145"/>
        <v>16.008.000010.SEI -PINI</v>
      </c>
      <c r="O1748" s="47"/>
      <c r="P1748" t="str">
        <f t="shared" si="144"/>
        <v>MDF-Man-1701/15</v>
      </c>
      <c r="R1748" s="178">
        <v>102.00784987600001</v>
      </c>
      <c r="T1748" s="62" t="s">
        <v>6202</v>
      </c>
    </row>
    <row r="1749" spans="1:20" ht="27" customHeight="1">
      <c r="A1749" s="207" t="s">
        <v>3771</v>
      </c>
      <c r="B1749" s="13" t="str">
        <f t="shared" si="141"/>
        <v>MDF-Man-1702/15</v>
      </c>
      <c r="C1749" s="12" t="str">
        <f t="shared" si="142"/>
        <v>16.008.000011.SEI -PINI</v>
      </c>
      <c r="D1749" s="17" t="s">
        <v>1549</v>
      </c>
      <c r="E1749" s="16" t="s">
        <v>1</v>
      </c>
      <c r="F1749" s="110">
        <v>87</v>
      </c>
      <c r="G1749" s="12"/>
      <c r="H1749" s="254"/>
      <c r="I1749" s="90">
        <f t="shared" si="143"/>
        <v>0</v>
      </c>
      <c r="J1749" s="90">
        <v>148.16999999999999</v>
      </c>
      <c r="K1749" s="227" t="e">
        <f>VLOOKUP(D1749,#REF!,2,FALSE)</f>
        <v>#REF!</v>
      </c>
      <c r="L1749" s="47"/>
      <c r="M1749" s="33" t="s">
        <v>8448</v>
      </c>
      <c r="N1749" s="47" t="str">
        <f t="shared" si="145"/>
        <v>16.008.000011.SEI -PINI</v>
      </c>
      <c r="O1749" s="47"/>
      <c r="P1749" t="str">
        <f t="shared" si="144"/>
        <v>MDF-Man-1702/15</v>
      </c>
      <c r="R1749" s="178">
        <v>117.74392078849999</v>
      </c>
      <c r="T1749" s="62" t="s">
        <v>6203</v>
      </c>
    </row>
    <row r="1750" spans="1:20" ht="27" customHeight="1">
      <c r="A1750" s="207" t="s">
        <v>3772</v>
      </c>
      <c r="B1750" s="13" t="str">
        <f t="shared" si="141"/>
        <v>MDF-Man-1703/15</v>
      </c>
      <c r="C1750" s="12" t="str">
        <f t="shared" si="142"/>
        <v>16.008.000012.SEI -PINI</v>
      </c>
      <c r="D1750" s="17" t="s">
        <v>1550</v>
      </c>
      <c r="E1750" s="16" t="s">
        <v>1</v>
      </c>
      <c r="F1750" s="110">
        <v>100</v>
      </c>
      <c r="G1750" s="12"/>
      <c r="H1750" s="254"/>
      <c r="I1750" s="90">
        <f t="shared" si="143"/>
        <v>0</v>
      </c>
      <c r="J1750" s="90">
        <v>129.09</v>
      </c>
      <c r="K1750" s="227" t="e">
        <f>VLOOKUP(D1750,#REF!,2,FALSE)</f>
        <v>#REF!</v>
      </c>
      <c r="L1750" s="47"/>
      <c r="M1750" s="33" t="s">
        <v>8449</v>
      </c>
      <c r="N1750" s="47" t="str">
        <f t="shared" si="145"/>
        <v>16.008.000012.SEI -PINI</v>
      </c>
      <c r="O1750" s="47"/>
      <c r="P1750" t="str">
        <f t="shared" si="144"/>
        <v>MDF-Man-1703/15</v>
      </c>
      <c r="R1750" s="178">
        <v>102.58459256800001</v>
      </c>
      <c r="T1750" s="62" t="s">
        <v>6204</v>
      </c>
    </row>
    <row r="1751" spans="1:20" ht="27" customHeight="1">
      <c r="A1751" s="207" t="s">
        <v>3773</v>
      </c>
      <c r="B1751" s="13" t="str">
        <f t="shared" si="141"/>
        <v>MDF-Man-1704/15</v>
      </c>
      <c r="C1751" s="12" t="str">
        <f t="shared" si="142"/>
        <v>16.008.000013.SEI -PINI</v>
      </c>
      <c r="D1751" s="17" t="s">
        <v>1551</v>
      </c>
      <c r="E1751" s="16" t="s">
        <v>1</v>
      </c>
      <c r="F1751" s="110">
        <v>100</v>
      </c>
      <c r="G1751" s="12"/>
      <c r="H1751" s="254"/>
      <c r="I1751" s="90">
        <f t="shared" si="143"/>
        <v>0</v>
      </c>
      <c r="J1751" s="90">
        <v>141.19999999999999</v>
      </c>
      <c r="K1751" s="227" t="e">
        <f>VLOOKUP(D1751,#REF!,2,FALSE)</f>
        <v>#REF!</v>
      </c>
      <c r="L1751" s="47"/>
      <c r="M1751" s="33" t="s">
        <v>8450</v>
      </c>
      <c r="N1751" s="47" t="str">
        <f t="shared" si="145"/>
        <v>16.008.000013.SEI -PINI</v>
      </c>
      <c r="O1751" s="47"/>
      <c r="P1751" t="str">
        <f t="shared" si="144"/>
        <v>MDF-Man-1704/15</v>
      </c>
      <c r="R1751" s="178">
        <v>112.205830388</v>
      </c>
      <c r="T1751" s="62" t="s">
        <v>6205</v>
      </c>
    </row>
    <row r="1752" spans="1:20" ht="27" customHeight="1">
      <c r="A1752" s="207" t="s">
        <v>3774</v>
      </c>
      <c r="B1752" s="13" t="str">
        <f t="shared" si="141"/>
        <v>MDF-Man-1705/15</v>
      </c>
      <c r="C1752" s="12" t="str">
        <f t="shared" si="142"/>
        <v>16.008.000014.SEI -PINI</v>
      </c>
      <c r="D1752" s="17" t="s">
        <v>1552</v>
      </c>
      <c r="E1752" s="16" t="s">
        <v>1</v>
      </c>
      <c r="F1752" s="110">
        <v>89</v>
      </c>
      <c r="G1752" s="12"/>
      <c r="H1752" s="254"/>
      <c r="I1752" s="90">
        <f t="shared" si="143"/>
        <v>0</v>
      </c>
      <c r="J1752" s="90">
        <v>251.68</v>
      </c>
      <c r="K1752" s="227" t="e">
        <f>VLOOKUP(D1752,#REF!,2,FALSE)</f>
        <v>#REF!</v>
      </c>
      <c r="L1752" s="47"/>
      <c r="M1752" s="33" t="s">
        <v>8451</v>
      </c>
      <c r="N1752" s="47" t="str">
        <f t="shared" si="145"/>
        <v>16.008.000014.SEI -PINI</v>
      </c>
      <c r="O1752" s="47"/>
      <c r="P1752" t="str">
        <f t="shared" si="144"/>
        <v>MDF-Man-1705/15</v>
      </c>
      <c r="R1752" s="178">
        <v>199.99763009899999</v>
      </c>
      <c r="T1752" s="62" t="s">
        <v>6206</v>
      </c>
    </row>
    <row r="1753" spans="1:20" ht="27" customHeight="1">
      <c r="A1753" s="207" t="s">
        <v>3775</v>
      </c>
      <c r="B1753" s="13" t="str">
        <f t="shared" si="141"/>
        <v>MDF-Man-1706/15</v>
      </c>
      <c r="C1753" s="12" t="str">
        <f t="shared" si="142"/>
        <v>16.008.000015.SEI -PINI</v>
      </c>
      <c r="D1753" s="17" t="s">
        <v>1553</v>
      </c>
      <c r="E1753" s="16" t="s">
        <v>1</v>
      </c>
      <c r="F1753" s="110">
        <v>81</v>
      </c>
      <c r="G1753" s="12"/>
      <c r="H1753" s="254"/>
      <c r="I1753" s="90">
        <f t="shared" si="143"/>
        <v>0</v>
      </c>
      <c r="J1753" s="90">
        <v>2048.48</v>
      </c>
      <c r="K1753" s="227" t="e">
        <f>VLOOKUP(D1753,#REF!,2,FALSE)</f>
        <v>#REF!</v>
      </c>
      <c r="L1753" s="47"/>
      <c r="M1753" s="33" t="s">
        <v>8452</v>
      </c>
      <c r="N1753" s="47" t="str">
        <f t="shared" si="145"/>
        <v>16.008.000015.SEI -PINI</v>
      </c>
      <c r="O1753" s="47"/>
      <c r="P1753" t="str">
        <f t="shared" si="144"/>
        <v>MDF-Man-1706/15</v>
      </c>
      <c r="R1753" s="178">
        <v>1627.8418614310001</v>
      </c>
      <c r="T1753" s="62" t="s">
        <v>6207</v>
      </c>
    </row>
    <row r="1754" spans="1:20" ht="27" customHeight="1">
      <c r="A1754" s="207" t="s">
        <v>3776</v>
      </c>
      <c r="B1754" s="13" t="str">
        <f t="shared" si="141"/>
        <v>MDF-Man-1707/15</v>
      </c>
      <c r="C1754" s="12" t="str">
        <f t="shared" si="142"/>
        <v>16.008.000020.SEI -PINI</v>
      </c>
      <c r="D1754" s="17" t="s">
        <v>1554</v>
      </c>
      <c r="E1754" s="16" t="s">
        <v>1</v>
      </c>
      <c r="F1754" s="110">
        <v>23</v>
      </c>
      <c r="G1754" s="12"/>
      <c r="H1754" s="254"/>
      <c r="I1754" s="90">
        <f t="shared" si="143"/>
        <v>0</v>
      </c>
      <c r="J1754" s="90">
        <v>403.4</v>
      </c>
      <c r="K1754" s="227" t="e">
        <f>VLOOKUP(D1754,#REF!,2,FALSE)</f>
        <v>#REF!</v>
      </c>
      <c r="L1754" s="47"/>
      <c r="M1754" s="33" t="s">
        <v>8453</v>
      </c>
      <c r="N1754" s="47" t="str">
        <f t="shared" si="145"/>
        <v>16.008.000020.SEI -PINI</v>
      </c>
      <c r="O1754" s="47"/>
      <c r="P1754" t="str">
        <f t="shared" si="144"/>
        <v>MDF-Man-1707/15</v>
      </c>
      <c r="R1754" s="178">
        <v>320.56557856000001</v>
      </c>
      <c r="T1754" s="62" t="s">
        <v>6208</v>
      </c>
    </row>
    <row r="1755" spans="1:20" ht="27" customHeight="1">
      <c r="A1755" s="207" t="s">
        <v>3777</v>
      </c>
      <c r="B1755" s="13" t="str">
        <f t="shared" si="141"/>
        <v>MDF-Man-1708/15</v>
      </c>
      <c r="C1755" s="12" t="str">
        <f t="shared" si="142"/>
        <v>16.008.000021.SEI -PINI</v>
      </c>
      <c r="D1755" s="17" t="s">
        <v>1555</v>
      </c>
      <c r="E1755" s="16" t="s">
        <v>1</v>
      </c>
      <c r="F1755" s="110">
        <v>24</v>
      </c>
      <c r="G1755" s="12"/>
      <c r="H1755" s="254"/>
      <c r="I1755" s="90">
        <f t="shared" si="143"/>
        <v>0</v>
      </c>
      <c r="J1755" s="90">
        <v>90.26</v>
      </c>
      <c r="K1755" s="227" t="e">
        <f>VLOOKUP(D1755,#REF!,2,FALSE)</f>
        <v>#REF!</v>
      </c>
      <c r="L1755" s="47"/>
      <c r="M1755" s="33" t="s">
        <v>8454</v>
      </c>
      <c r="N1755" s="47" t="str">
        <f t="shared" si="145"/>
        <v>16.008.000021.SEI -PINI</v>
      </c>
      <c r="O1755" s="47"/>
      <c r="P1755" t="str">
        <f t="shared" si="144"/>
        <v>MDF-Man-1708/15</v>
      </c>
      <c r="R1755" s="178">
        <v>71.728042324</v>
      </c>
      <c r="T1755" s="62" t="s">
        <v>6209</v>
      </c>
    </row>
    <row r="1756" spans="1:20" ht="27" customHeight="1">
      <c r="A1756" s="207" t="s">
        <v>3778</v>
      </c>
      <c r="B1756" s="13" t="str">
        <f t="shared" si="141"/>
        <v>MDF-Man-1709/15</v>
      </c>
      <c r="C1756" s="12" t="str">
        <f t="shared" si="142"/>
        <v>16.009.000001.SEI -PINI</v>
      </c>
      <c r="D1756" s="17" t="s">
        <v>1556</v>
      </c>
      <c r="E1756" s="16" t="s">
        <v>1</v>
      </c>
      <c r="F1756" s="110">
        <v>1</v>
      </c>
      <c r="G1756" s="12"/>
      <c r="H1756" s="254"/>
      <c r="I1756" s="90">
        <f t="shared" si="143"/>
        <v>0</v>
      </c>
      <c r="J1756" s="90">
        <v>467.73</v>
      </c>
      <c r="K1756" s="227" t="e">
        <f>VLOOKUP(D1756,#REF!,2,FALSE)</f>
        <v>#REF!</v>
      </c>
      <c r="L1756" s="47"/>
      <c r="M1756" s="33" t="s">
        <v>8455</v>
      </c>
      <c r="N1756" s="47" t="str">
        <f t="shared" si="145"/>
        <v>16.009.000001.SEI -PINI</v>
      </c>
      <c r="O1756" s="47"/>
      <c r="P1756" t="str">
        <f t="shared" si="144"/>
        <v>MDF-Man-1709/15</v>
      </c>
      <c r="R1756" s="178">
        <v>371.68856028799996</v>
      </c>
      <c r="T1756" s="62" t="s">
        <v>6210</v>
      </c>
    </row>
    <row r="1757" spans="1:20" ht="27" customHeight="1">
      <c r="A1757" s="207" t="s">
        <v>3779</v>
      </c>
      <c r="B1757" s="13" t="str">
        <f t="shared" si="141"/>
        <v>MDF-Man-1710/15</v>
      </c>
      <c r="C1757" s="12" t="str">
        <f t="shared" si="142"/>
        <v>16.009.000002.SEI -PINI</v>
      </c>
      <c r="D1757" s="17" t="s">
        <v>1557</v>
      </c>
      <c r="E1757" s="16" t="s">
        <v>1</v>
      </c>
      <c r="F1757" s="110">
        <v>1</v>
      </c>
      <c r="G1757" s="12"/>
      <c r="H1757" s="254"/>
      <c r="I1757" s="90">
        <f t="shared" si="143"/>
        <v>0</v>
      </c>
      <c r="J1757" s="90">
        <v>569.59</v>
      </c>
      <c r="K1757" s="227" t="e">
        <f>VLOOKUP(D1757,#REF!,2,FALSE)</f>
        <v>#REF!</v>
      </c>
      <c r="L1757" s="47"/>
      <c r="M1757" s="33" t="s">
        <v>8456</v>
      </c>
      <c r="N1757" s="47" t="str">
        <f t="shared" si="145"/>
        <v>16.009.000002.SEI -PINI</v>
      </c>
      <c r="O1757" s="47"/>
      <c r="P1757" t="str">
        <f t="shared" si="144"/>
        <v>MDF-Man-1710/15</v>
      </c>
      <c r="R1757" s="178">
        <v>452.62663824000003</v>
      </c>
      <c r="T1757" s="62" t="s">
        <v>6211</v>
      </c>
    </row>
    <row r="1758" spans="1:20" ht="27" customHeight="1">
      <c r="A1758" s="207" t="s">
        <v>3780</v>
      </c>
      <c r="B1758" s="13" t="str">
        <f t="shared" si="141"/>
        <v>MDF-Man-1711/15</v>
      </c>
      <c r="C1758" s="12" t="str">
        <f t="shared" si="142"/>
        <v>16.009.000003.SEI -PINI</v>
      </c>
      <c r="D1758" s="17" t="s">
        <v>1558</v>
      </c>
      <c r="E1758" s="16" t="s">
        <v>1</v>
      </c>
      <c r="F1758" s="110">
        <v>1</v>
      </c>
      <c r="G1758" s="12"/>
      <c r="H1758" s="254"/>
      <c r="I1758" s="90">
        <f t="shared" si="143"/>
        <v>0</v>
      </c>
      <c r="J1758" s="90">
        <v>817.12</v>
      </c>
      <c r="K1758" s="227" t="e">
        <f>VLOOKUP(D1758,#REF!,2,FALSE)</f>
        <v>#REF!</v>
      </c>
      <c r="L1758" s="47"/>
      <c r="M1758" s="33" t="s">
        <v>8457</v>
      </c>
      <c r="N1758" s="47" t="str">
        <f t="shared" si="145"/>
        <v>16.009.000003.SEI -PINI</v>
      </c>
      <c r="O1758" s="47"/>
      <c r="P1758" t="str">
        <f t="shared" si="144"/>
        <v>MDF-Man-1711/15</v>
      </c>
      <c r="R1758" s="178">
        <v>649.33229520999998</v>
      </c>
      <c r="T1758" s="62" t="s">
        <v>6212</v>
      </c>
    </row>
    <row r="1759" spans="1:20" ht="27" customHeight="1">
      <c r="A1759" s="207" t="s">
        <v>3781</v>
      </c>
      <c r="B1759" s="13" t="str">
        <f t="shared" si="141"/>
        <v>MDF-Man-1712/15</v>
      </c>
      <c r="C1759" s="12" t="str">
        <f t="shared" si="142"/>
        <v>16.009.000004.SEI -PINI</v>
      </c>
      <c r="D1759" s="17" t="s">
        <v>1559</v>
      </c>
      <c r="E1759" s="16" t="s">
        <v>1</v>
      </c>
      <c r="F1759" s="110">
        <v>1</v>
      </c>
      <c r="G1759" s="12"/>
      <c r="H1759" s="254"/>
      <c r="I1759" s="90">
        <f t="shared" si="143"/>
        <v>0</v>
      </c>
      <c r="J1759" s="90">
        <v>403.1</v>
      </c>
      <c r="K1759" s="227" t="e">
        <f>VLOOKUP(D1759,#REF!,2,FALSE)</f>
        <v>#REF!</v>
      </c>
      <c r="L1759" s="47"/>
      <c r="M1759" s="33" t="s">
        <v>8458</v>
      </c>
      <c r="N1759" s="47" t="str">
        <f t="shared" si="145"/>
        <v>16.009.000004.SEI -PINI</v>
      </c>
      <c r="O1759" s="47"/>
      <c r="P1759" t="str">
        <f t="shared" si="144"/>
        <v>MDF-Man-1712/15</v>
      </c>
      <c r="R1759" s="178">
        <v>320.32455693999998</v>
      </c>
      <c r="T1759" s="62" t="s">
        <v>6213</v>
      </c>
    </row>
    <row r="1760" spans="1:20" ht="27" customHeight="1">
      <c r="A1760" s="207" t="s">
        <v>3782</v>
      </c>
      <c r="B1760" s="13" t="str">
        <f t="shared" si="141"/>
        <v>MDF-Man-1713/15</v>
      </c>
      <c r="C1760" s="12" t="str">
        <f t="shared" si="142"/>
        <v>16.009.000007.SEI -PINI</v>
      </c>
      <c r="D1760" s="17" t="s">
        <v>1560</v>
      </c>
      <c r="E1760" s="16" t="s">
        <v>1</v>
      </c>
      <c r="F1760" s="110">
        <v>1</v>
      </c>
      <c r="G1760" s="12"/>
      <c r="H1760" s="254"/>
      <c r="I1760" s="90">
        <f t="shared" si="143"/>
        <v>0</v>
      </c>
      <c r="J1760" s="90">
        <v>182.07</v>
      </c>
      <c r="K1760" s="227" t="e">
        <f>VLOOKUP(D1760,#REF!,2,FALSE)</f>
        <v>#REF!</v>
      </c>
      <c r="L1760" s="47"/>
      <c r="M1760" s="33" t="s">
        <v>8459</v>
      </c>
      <c r="N1760" s="47" t="str">
        <f t="shared" si="145"/>
        <v>16.009.000007.SEI -PINI</v>
      </c>
      <c r="O1760" s="47"/>
      <c r="P1760" t="str">
        <f t="shared" si="144"/>
        <v>MDF-Man-1713/15</v>
      </c>
      <c r="R1760" s="178">
        <v>144.68176765999999</v>
      </c>
      <c r="T1760" s="62" t="s">
        <v>6214</v>
      </c>
    </row>
    <row r="1761" spans="1:20" ht="27" customHeight="1">
      <c r="A1761" s="207" t="s">
        <v>3783</v>
      </c>
      <c r="B1761" s="13" t="str">
        <f t="shared" si="141"/>
        <v>MDF-Man-1714/15</v>
      </c>
      <c r="C1761" s="12" t="str">
        <f t="shared" si="142"/>
        <v>16.009.000008.SEI -PINI</v>
      </c>
      <c r="D1761" s="17" t="s">
        <v>1561</v>
      </c>
      <c r="E1761" s="16" t="s">
        <v>1</v>
      </c>
      <c r="F1761" s="110">
        <v>1</v>
      </c>
      <c r="G1761" s="12"/>
      <c r="H1761" s="254"/>
      <c r="I1761" s="90">
        <f t="shared" si="143"/>
        <v>0</v>
      </c>
      <c r="J1761" s="90">
        <v>261.51</v>
      </c>
      <c r="K1761" s="227" t="e">
        <f>VLOOKUP(D1761,#REF!,2,FALSE)</f>
        <v>#REF!</v>
      </c>
      <c r="L1761" s="47"/>
      <c r="M1761" s="33" t="s">
        <v>8460</v>
      </c>
      <c r="N1761" s="47" t="str">
        <f t="shared" si="145"/>
        <v>16.009.000008.SEI -PINI</v>
      </c>
      <c r="O1761" s="47"/>
      <c r="P1761" t="str">
        <f t="shared" si="144"/>
        <v>MDF-Man-1714/15</v>
      </c>
      <c r="R1761" s="178">
        <v>207.81157878900001</v>
      </c>
      <c r="T1761" s="62" t="s">
        <v>6215</v>
      </c>
    </row>
    <row r="1762" spans="1:20" ht="27" customHeight="1">
      <c r="A1762" s="207" t="s">
        <v>3784</v>
      </c>
      <c r="B1762" s="13" t="str">
        <f t="shared" si="141"/>
        <v>MDF-Man-1715/15</v>
      </c>
      <c r="C1762" s="12" t="str">
        <f t="shared" si="142"/>
        <v>16.010.000001.SEI -PINI</v>
      </c>
      <c r="D1762" s="17" t="s">
        <v>1562</v>
      </c>
      <c r="E1762" s="16" t="s">
        <v>1</v>
      </c>
      <c r="F1762" s="110">
        <v>20</v>
      </c>
      <c r="G1762" s="12"/>
      <c r="H1762" s="254"/>
      <c r="I1762" s="90">
        <f t="shared" si="143"/>
        <v>0</v>
      </c>
      <c r="J1762" s="90">
        <v>269.14999999999998</v>
      </c>
      <c r="K1762" s="227" t="e">
        <f>VLOOKUP(D1762,#REF!,2,FALSE)</f>
        <v>#REF!</v>
      </c>
      <c r="L1762" s="47"/>
      <c r="M1762" s="33" t="s">
        <v>8461</v>
      </c>
      <c r="N1762" s="47" t="str">
        <f t="shared" si="145"/>
        <v>16.010.000001.SEI -PINI</v>
      </c>
      <c r="O1762" s="47"/>
      <c r="P1762" t="str">
        <f t="shared" si="144"/>
        <v>MDF-Man-1715/15</v>
      </c>
      <c r="R1762" s="178">
        <v>213.881927018</v>
      </c>
      <c r="T1762" s="62" t="s">
        <v>6216</v>
      </c>
    </row>
    <row r="1763" spans="1:20" ht="27" customHeight="1">
      <c r="A1763" s="207" t="s">
        <v>3785</v>
      </c>
      <c r="B1763" s="13" t="str">
        <f t="shared" si="141"/>
        <v>MDF-Man-1716/15</v>
      </c>
      <c r="C1763" s="12" t="str">
        <f t="shared" si="142"/>
        <v>16.010.000002.SEI -PINI</v>
      </c>
      <c r="D1763" s="17" t="s">
        <v>1563</v>
      </c>
      <c r="E1763" s="16" t="s">
        <v>1</v>
      </c>
      <c r="F1763" s="110">
        <v>20</v>
      </c>
      <c r="G1763" s="12"/>
      <c r="H1763" s="254"/>
      <c r="I1763" s="90">
        <f t="shared" si="143"/>
        <v>0</v>
      </c>
      <c r="J1763" s="90">
        <v>420.13</v>
      </c>
      <c r="K1763" s="227" t="e">
        <f>VLOOKUP(D1763,#REF!,2,FALSE)</f>
        <v>#REF!</v>
      </c>
      <c r="L1763" s="47"/>
      <c r="M1763" s="33" t="s">
        <v>8462</v>
      </c>
      <c r="N1763" s="47" t="str">
        <f t="shared" si="145"/>
        <v>16.010.000002.SEI -PINI</v>
      </c>
      <c r="O1763" s="47"/>
      <c r="P1763" t="str">
        <f t="shared" si="144"/>
        <v>MDF-Man-1716/15</v>
      </c>
      <c r="R1763" s="178">
        <v>333.86074374999998</v>
      </c>
      <c r="T1763" s="62" t="s">
        <v>6217</v>
      </c>
    </row>
    <row r="1764" spans="1:20" ht="27" customHeight="1">
      <c r="A1764" s="207" t="s">
        <v>3786</v>
      </c>
      <c r="B1764" s="13" t="str">
        <f t="shared" si="141"/>
        <v>MDF-Man-1717/15</v>
      </c>
      <c r="C1764" s="12" t="str">
        <f t="shared" si="142"/>
        <v>16.010.000003.SEI -PINI</v>
      </c>
      <c r="D1764" s="17" t="s">
        <v>1564</v>
      </c>
      <c r="E1764" s="16" t="s">
        <v>1</v>
      </c>
      <c r="F1764" s="110">
        <v>36</v>
      </c>
      <c r="G1764" s="12"/>
      <c r="H1764" s="254"/>
      <c r="I1764" s="90">
        <f t="shared" si="143"/>
        <v>0</v>
      </c>
      <c r="J1764" s="90">
        <v>488.9</v>
      </c>
      <c r="K1764" s="227" t="e">
        <f>VLOOKUP(D1764,#REF!,2,FALSE)</f>
        <v>#REF!</v>
      </c>
      <c r="L1764" s="47"/>
      <c r="M1764" s="33" t="s">
        <v>8463</v>
      </c>
      <c r="N1764" s="47" t="str">
        <f t="shared" si="145"/>
        <v>16.010.000003.SEI -PINI</v>
      </c>
      <c r="O1764" s="47"/>
      <c r="P1764" t="str">
        <f t="shared" si="144"/>
        <v>MDF-Man-1717/15</v>
      </c>
      <c r="R1764" s="178">
        <v>388.50974749999995</v>
      </c>
      <c r="T1764" s="62" t="s">
        <v>6218</v>
      </c>
    </row>
    <row r="1765" spans="1:20" ht="27" customHeight="1">
      <c r="A1765" s="207" t="s">
        <v>3787</v>
      </c>
      <c r="B1765" s="13" t="str">
        <f t="shared" si="141"/>
        <v>MDF-Man-1718/15</v>
      </c>
      <c r="C1765" s="12" t="str">
        <f t="shared" si="142"/>
        <v>16.010.000004.SEI -PINI</v>
      </c>
      <c r="D1765" s="17" t="s">
        <v>1565</v>
      </c>
      <c r="E1765" s="16" t="s">
        <v>1</v>
      </c>
      <c r="F1765" s="110">
        <v>35</v>
      </c>
      <c r="G1765" s="12"/>
      <c r="H1765" s="254"/>
      <c r="I1765" s="90">
        <f t="shared" si="143"/>
        <v>0</v>
      </c>
      <c r="J1765" s="90">
        <v>449.46</v>
      </c>
      <c r="K1765" s="227" t="e">
        <f>VLOOKUP(D1765,#REF!,2,FALSE)</f>
        <v>#REF!</v>
      </c>
      <c r="L1765" s="47"/>
      <c r="M1765" s="33" t="s">
        <v>8464</v>
      </c>
      <c r="N1765" s="47" t="str">
        <f t="shared" si="145"/>
        <v>16.010.000004.SEI -PINI</v>
      </c>
      <c r="O1765" s="47"/>
      <c r="P1765" t="str">
        <f t="shared" si="144"/>
        <v>MDF-Man-1718/15</v>
      </c>
      <c r="R1765" s="178">
        <v>357.16954227849993</v>
      </c>
      <c r="T1765" s="62" t="s">
        <v>6219</v>
      </c>
    </row>
    <row r="1766" spans="1:20" ht="27" customHeight="1">
      <c r="A1766" s="207" t="s">
        <v>3788</v>
      </c>
      <c r="B1766" s="13" t="str">
        <f t="shared" si="141"/>
        <v>MDF-Man-1719/15</v>
      </c>
      <c r="C1766" s="12" t="str">
        <f t="shared" si="142"/>
        <v>16.010.000005.SEI -PINI</v>
      </c>
      <c r="D1766" s="17" t="s">
        <v>1566</v>
      </c>
      <c r="E1766" s="16" t="s">
        <v>1</v>
      </c>
      <c r="F1766" s="110">
        <v>19</v>
      </c>
      <c r="G1766" s="12"/>
      <c r="H1766" s="254"/>
      <c r="I1766" s="90">
        <f t="shared" si="143"/>
        <v>0</v>
      </c>
      <c r="J1766" s="90">
        <v>449.24</v>
      </c>
      <c r="K1766" s="227" t="e">
        <f>VLOOKUP(D1766,#REF!,2,FALSE)</f>
        <v>#REF!</v>
      </c>
      <c r="L1766" s="47"/>
      <c r="M1766" s="33" t="s">
        <v>8465</v>
      </c>
      <c r="N1766" s="47" t="str">
        <f t="shared" si="145"/>
        <v>16.010.000005.SEI -PINI</v>
      </c>
      <c r="O1766" s="47"/>
      <c r="P1766" t="str">
        <f t="shared" si="144"/>
        <v>MDF-Man-1719/15</v>
      </c>
      <c r="R1766" s="178">
        <v>356.98954227849998</v>
      </c>
      <c r="T1766" s="62" t="s">
        <v>6220</v>
      </c>
    </row>
    <row r="1767" spans="1:20" ht="27" customHeight="1">
      <c r="A1767" s="207" t="s">
        <v>3789</v>
      </c>
      <c r="B1767" s="13" t="str">
        <f t="shared" ref="B1767:B1830" si="146">P1767</f>
        <v>MDF-Man-1720/15</v>
      </c>
      <c r="C1767" s="12" t="str">
        <f t="shared" ref="C1767:C1816" si="147">N1767</f>
        <v>16.011.000001.SEI -PINI</v>
      </c>
      <c r="D1767" s="17" t="s">
        <v>1567</v>
      </c>
      <c r="E1767" s="16" t="s">
        <v>16</v>
      </c>
      <c r="F1767" s="110">
        <v>22</v>
      </c>
      <c r="G1767" s="12"/>
      <c r="H1767" s="254"/>
      <c r="I1767" s="90">
        <f t="shared" si="143"/>
        <v>0</v>
      </c>
      <c r="J1767" s="90">
        <v>19.55</v>
      </c>
      <c r="K1767" s="227" t="e">
        <f>VLOOKUP(D1767,#REF!,2,FALSE)</f>
        <v>#REF!</v>
      </c>
      <c r="L1767" s="47"/>
      <c r="M1767" s="33" t="s">
        <v>8466</v>
      </c>
      <c r="N1767" s="47" t="str">
        <f t="shared" si="145"/>
        <v>16.011.000001.SEI -PINI</v>
      </c>
      <c r="O1767" s="47"/>
      <c r="P1767" t="str">
        <f t="shared" si="144"/>
        <v>MDF-Man-1720/15</v>
      </c>
      <c r="R1767" s="178">
        <v>15.537013549999996</v>
      </c>
      <c r="T1767" s="62" t="s">
        <v>6221</v>
      </c>
    </row>
    <row r="1768" spans="1:20" ht="27" customHeight="1">
      <c r="A1768" s="207" t="s">
        <v>3790</v>
      </c>
      <c r="B1768" s="13" t="str">
        <f t="shared" si="146"/>
        <v>MDF-Man-1721/15</v>
      </c>
      <c r="C1768" s="12" t="str">
        <f t="shared" si="147"/>
        <v>16.011.000002.SEI -PINI</v>
      </c>
      <c r="D1768" s="17" t="s">
        <v>1568</v>
      </c>
      <c r="E1768" s="16" t="s">
        <v>16</v>
      </c>
      <c r="F1768" s="110">
        <v>25</v>
      </c>
      <c r="G1768" s="12"/>
      <c r="H1768" s="254"/>
      <c r="I1768" s="90">
        <f t="shared" si="143"/>
        <v>0</v>
      </c>
      <c r="J1768" s="90">
        <v>26.67</v>
      </c>
      <c r="K1768" s="227" t="e">
        <f>VLOOKUP(D1768,#REF!,2,FALSE)</f>
        <v>#REF!</v>
      </c>
      <c r="L1768" s="47"/>
      <c r="M1768" s="33" t="s">
        <v>8467</v>
      </c>
      <c r="N1768" s="47" t="str">
        <f t="shared" si="145"/>
        <v>16.011.000002.SEI -PINI</v>
      </c>
      <c r="O1768" s="47"/>
      <c r="P1768" t="str">
        <f t="shared" si="144"/>
        <v>MDF-Man-1721/15</v>
      </c>
      <c r="R1768" s="178">
        <v>21.1967826124</v>
      </c>
      <c r="T1768" s="62" t="s">
        <v>6222</v>
      </c>
    </row>
    <row r="1769" spans="1:20" ht="27" customHeight="1">
      <c r="A1769" s="207" t="s">
        <v>3791</v>
      </c>
      <c r="B1769" s="13" t="str">
        <f t="shared" si="146"/>
        <v>MDF-Man-1722/15</v>
      </c>
      <c r="C1769" s="12" t="str">
        <f t="shared" si="147"/>
        <v>16.011.000029.SEI -PINI</v>
      </c>
      <c r="D1769" s="17" t="s">
        <v>1569</v>
      </c>
      <c r="E1769" s="16" t="s">
        <v>16</v>
      </c>
      <c r="F1769" s="110">
        <v>13</v>
      </c>
      <c r="G1769" s="12"/>
      <c r="H1769" s="254"/>
      <c r="I1769" s="90">
        <f t="shared" si="143"/>
        <v>0</v>
      </c>
      <c r="J1769" s="90">
        <v>35.28</v>
      </c>
      <c r="K1769" s="227" t="e">
        <f>VLOOKUP(D1769,#REF!,2,FALSE)</f>
        <v>#REF!</v>
      </c>
      <c r="L1769" s="47"/>
      <c r="M1769" s="33" t="s">
        <v>8468</v>
      </c>
      <c r="N1769" s="47" t="str">
        <f t="shared" si="145"/>
        <v>16.011.000029.SEI -PINI</v>
      </c>
      <c r="O1769" s="47"/>
      <c r="P1769" t="str">
        <f t="shared" si="144"/>
        <v>MDF-Man-1722/15</v>
      </c>
      <c r="R1769" s="178">
        <v>28.039256249099996</v>
      </c>
      <c r="T1769" s="62" t="s">
        <v>6223</v>
      </c>
    </row>
    <row r="1770" spans="1:20" ht="27" customHeight="1">
      <c r="A1770" s="207" t="s">
        <v>3792</v>
      </c>
      <c r="B1770" s="13" t="str">
        <f t="shared" si="146"/>
        <v>MDF-Man-1723/15</v>
      </c>
      <c r="C1770" s="12" t="str">
        <f t="shared" si="147"/>
        <v>16.011.000030.SEI -PINI</v>
      </c>
      <c r="D1770" s="17" t="s">
        <v>1570</v>
      </c>
      <c r="E1770" s="16" t="s">
        <v>16</v>
      </c>
      <c r="F1770" s="110">
        <v>13</v>
      </c>
      <c r="G1770" s="12"/>
      <c r="H1770" s="254"/>
      <c r="I1770" s="90">
        <f t="shared" si="143"/>
        <v>0</v>
      </c>
      <c r="J1770" s="90">
        <v>36.4</v>
      </c>
      <c r="K1770" s="227" t="e">
        <f>VLOOKUP(D1770,#REF!,2,FALSE)</f>
        <v>#REF!</v>
      </c>
      <c r="L1770" s="47"/>
      <c r="M1770" s="33" t="s">
        <v>8469</v>
      </c>
      <c r="N1770" s="47" t="str">
        <f t="shared" si="145"/>
        <v>16.011.000030.SEI -PINI</v>
      </c>
      <c r="O1770" s="47"/>
      <c r="P1770" t="str">
        <f t="shared" si="144"/>
        <v>MDF-Man-1723/15</v>
      </c>
      <c r="R1770" s="178">
        <v>28.924907352999995</v>
      </c>
      <c r="T1770" s="62" t="s">
        <v>6224</v>
      </c>
    </row>
    <row r="1771" spans="1:20" ht="27" customHeight="1">
      <c r="A1771" s="207" t="s">
        <v>3793</v>
      </c>
      <c r="B1771" s="13" t="str">
        <f t="shared" si="146"/>
        <v>MDF-Man-1724/15</v>
      </c>
      <c r="C1771" s="12" t="str">
        <f t="shared" si="147"/>
        <v>16.011.000031.SEI -PINI</v>
      </c>
      <c r="D1771" s="17" t="s">
        <v>1571</v>
      </c>
      <c r="E1771" s="16" t="s">
        <v>16</v>
      </c>
      <c r="F1771" s="110">
        <v>10</v>
      </c>
      <c r="G1771" s="12"/>
      <c r="H1771" s="254"/>
      <c r="I1771" s="90">
        <f t="shared" si="143"/>
        <v>0</v>
      </c>
      <c r="J1771" s="90">
        <v>33.39</v>
      </c>
      <c r="K1771" s="227" t="e">
        <f>VLOOKUP(D1771,#REF!,2,FALSE)</f>
        <v>#REF!</v>
      </c>
      <c r="L1771" s="47"/>
      <c r="M1771" s="33" t="s">
        <v>8470</v>
      </c>
      <c r="N1771" s="47" t="str">
        <f t="shared" si="145"/>
        <v>16.011.000031.SEI -PINI</v>
      </c>
      <c r="O1771" s="47"/>
      <c r="P1771" t="str">
        <f t="shared" si="144"/>
        <v>MDF-Man-1724/15</v>
      </c>
      <c r="R1771" s="178">
        <v>26.532704574299999</v>
      </c>
      <c r="T1771" s="62" t="s">
        <v>6225</v>
      </c>
    </row>
    <row r="1772" spans="1:20" ht="27" customHeight="1">
      <c r="A1772" s="207" t="s">
        <v>3794</v>
      </c>
      <c r="B1772" s="13" t="str">
        <f t="shared" si="146"/>
        <v>MDF-Man-1725/15</v>
      </c>
      <c r="C1772" s="12" t="str">
        <f t="shared" si="147"/>
        <v>16.011.000032.SEI -PINI</v>
      </c>
      <c r="D1772" s="17" t="s">
        <v>1572</v>
      </c>
      <c r="E1772" s="16" t="s">
        <v>16</v>
      </c>
      <c r="F1772" s="110">
        <v>10</v>
      </c>
      <c r="G1772" s="12"/>
      <c r="H1772" s="254"/>
      <c r="I1772" s="90">
        <f t="shared" si="143"/>
        <v>0</v>
      </c>
      <c r="J1772" s="90">
        <v>34.21</v>
      </c>
      <c r="K1772" s="227" t="e">
        <f>VLOOKUP(D1772,#REF!,2,FALSE)</f>
        <v>#REF!</v>
      </c>
      <c r="L1772" s="47"/>
      <c r="M1772" s="33" t="s">
        <v>8471</v>
      </c>
      <c r="N1772" s="47" t="str">
        <f t="shared" si="145"/>
        <v>16.011.000032.SEI -PINI</v>
      </c>
      <c r="O1772" s="47"/>
      <c r="P1772" t="str">
        <f t="shared" si="144"/>
        <v>MDF-Man-1725/15</v>
      </c>
      <c r="R1772" s="178">
        <v>27.183873141599996</v>
      </c>
      <c r="T1772" s="62" t="s">
        <v>6226</v>
      </c>
    </row>
    <row r="1773" spans="1:20" ht="27" customHeight="1">
      <c r="A1773" s="207" t="s">
        <v>3795</v>
      </c>
      <c r="B1773" s="13" t="str">
        <f t="shared" si="146"/>
        <v>MDF-Man-1726/15</v>
      </c>
      <c r="C1773" s="12" t="str">
        <f t="shared" si="147"/>
        <v>16.011.000033.SEI -PINI</v>
      </c>
      <c r="D1773" s="17" t="s">
        <v>1573</v>
      </c>
      <c r="E1773" s="16" t="s">
        <v>16</v>
      </c>
      <c r="F1773" s="110">
        <v>10</v>
      </c>
      <c r="G1773" s="12"/>
      <c r="H1773" s="254"/>
      <c r="I1773" s="90">
        <f t="shared" si="143"/>
        <v>0</v>
      </c>
      <c r="J1773" s="90">
        <v>35.979999999999997</v>
      </c>
      <c r="K1773" s="227" t="e">
        <f>VLOOKUP(D1773,#REF!,2,FALSE)</f>
        <v>#REF!</v>
      </c>
      <c r="L1773" s="47"/>
      <c r="M1773" s="33" t="s">
        <v>8472</v>
      </c>
      <c r="N1773" s="47" t="str">
        <f t="shared" si="145"/>
        <v>16.011.000033.SEI -PINI</v>
      </c>
      <c r="O1773" s="47"/>
      <c r="P1773" t="str">
        <f t="shared" si="144"/>
        <v>MDF-Man-1726/15</v>
      </c>
      <c r="R1773" s="178">
        <v>28.590731302400002</v>
      </c>
      <c r="T1773" s="62" t="s">
        <v>6227</v>
      </c>
    </row>
    <row r="1774" spans="1:20" ht="27" customHeight="1">
      <c r="A1774" s="207" t="s">
        <v>3796</v>
      </c>
      <c r="B1774" s="13" t="str">
        <f t="shared" si="146"/>
        <v>MDF-Man-1727/15</v>
      </c>
      <c r="C1774" s="12" t="str">
        <f t="shared" si="147"/>
        <v>16.011.000034.SEI -PINI</v>
      </c>
      <c r="D1774" s="17" t="s">
        <v>1574</v>
      </c>
      <c r="E1774" s="16" t="s">
        <v>16</v>
      </c>
      <c r="F1774" s="110">
        <v>10</v>
      </c>
      <c r="G1774" s="12"/>
      <c r="H1774" s="254"/>
      <c r="I1774" s="90">
        <f t="shared" si="143"/>
        <v>0</v>
      </c>
      <c r="J1774" s="90">
        <v>54.72</v>
      </c>
      <c r="K1774" s="227" t="e">
        <f>VLOOKUP(D1774,#REF!,2,FALSE)</f>
        <v>#REF!</v>
      </c>
      <c r="L1774" s="47"/>
      <c r="M1774" s="33" t="s">
        <v>8473</v>
      </c>
      <c r="N1774" s="47" t="str">
        <f t="shared" si="145"/>
        <v>16.011.000034.SEI -PINI</v>
      </c>
      <c r="O1774" s="47"/>
      <c r="P1774" t="str">
        <f t="shared" si="144"/>
        <v>MDF-Man-1727/15</v>
      </c>
      <c r="R1774" s="178">
        <v>43.486671436000002</v>
      </c>
      <c r="T1774" s="62" t="s">
        <v>6228</v>
      </c>
    </row>
    <row r="1775" spans="1:20" ht="27" customHeight="1">
      <c r="A1775" s="207" t="s">
        <v>3797</v>
      </c>
      <c r="B1775" s="13" t="str">
        <f t="shared" si="146"/>
        <v>MDF-Man-1728/15</v>
      </c>
      <c r="C1775" s="12" t="str">
        <f t="shared" si="147"/>
        <v>16.011.000035.SEI -PINI</v>
      </c>
      <c r="D1775" s="17" t="s">
        <v>1575</v>
      </c>
      <c r="E1775" s="16" t="s">
        <v>16</v>
      </c>
      <c r="F1775" s="110">
        <v>10</v>
      </c>
      <c r="G1775" s="12"/>
      <c r="H1775" s="254"/>
      <c r="I1775" s="90">
        <f t="shared" si="143"/>
        <v>0</v>
      </c>
      <c r="J1775" s="90">
        <v>54.88</v>
      </c>
      <c r="K1775" s="227" t="e">
        <f>VLOOKUP(D1775,#REF!,2,FALSE)</f>
        <v>#REF!</v>
      </c>
      <c r="L1775" s="47"/>
      <c r="M1775" s="33" t="s">
        <v>8474</v>
      </c>
      <c r="N1775" s="47" t="str">
        <f t="shared" si="145"/>
        <v>16.011.000035.SEI -PINI</v>
      </c>
      <c r="O1775" s="47"/>
      <c r="P1775" t="str">
        <f t="shared" si="144"/>
        <v>MDF-Man-1728/15</v>
      </c>
      <c r="R1775" s="178">
        <v>43.608366910249998</v>
      </c>
      <c r="T1775" s="62" t="s">
        <v>6229</v>
      </c>
    </row>
    <row r="1776" spans="1:20" ht="27" customHeight="1">
      <c r="A1776" s="207" t="s">
        <v>3798</v>
      </c>
      <c r="B1776" s="13" t="str">
        <f t="shared" si="146"/>
        <v>MDF-Man-1729/15</v>
      </c>
      <c r="C1776" s="12" t="str">
        <f t="shared" si="147"/>
        <v>16.011.000036.SEI -PINI</v>
      </c>
      <c r="D1776" s="17" t="s">
        <v>1576</v>
      </c>
      <c r="E1776" s="16" t="s">
        <v>16</v>
      </c>
      <c r="F1776" s="110">
        <v>10</v>
      </c>
      <c r="G1776" s="12"/>
      <c r="H1776" s="254"/>
      <c r="I1776" s="90">
        <f t="shared" si="143"/>
        <v>0</v>
      </c>
      <c r="J1776" s="90">
        <v>54.04</v>
      </c>
      <c r="K1776" s="227" t="e">
        <f>VLOOKUP(D1776,#REF!,2,FALSE)</f>
        <v>#REF!</v>
      </c>
      <c r="L1776" s="47"/>
      <c r="M1776" s="33" t="s">
        <v>8475</v>
      </c>
      <c r="N1776" s="47" t="str">
        <f t="shared" si="145"/>
        <v>16.011.000036.SEI -PINI</v>
      </c>
      <c r="O1776" s="47"/>
      <c r="P1776" t="str">
        <f t="shared" si="144"/>
        <v>MDF-Man-1729/15</v>
      </c>
      <c r="R1776" s="178">
        <v>42.944486828999999</v>
      </c>
      <c r="T1776" s="62" t="s">
        <v>6230</v>
      </c>
    </row>
    <row r="1777" spans="1:20" ht="27" customHeight="1">
      <c r="A1777" s="207" t="s">
        <v>3799</v>
      </c>
      <c r="B1777" s="13" t="str">
        <f t="shared" si="146"/>
        <v>MDF-Man-1730/15</v>
      </c>
      <c r="C1777" s="12" t="str">
        <f t="shared" si="147"/>
        <v>16.011.000037.SEI -PINI</v>
      </c>
      <c r="D1777" s="17" t="s">
        <v>1577</v>
      </c>
      <c r="E1777" s="16" t="s">
        <v>16</v>
      </c>
      <c r="F1777" s="110">
        <v>2</v>
      </c>
      <c r="G1777" s="12"/>
      <c r="H1777" s="254"/>
      <c r="I1777" s="90">
        <f t="shared" si="143"/>
        <v>0</v>
      </c>
      <c r="J1777" s="90">
        <v>70.77</v>
      </c>
      <c r="K1777" s="227" t="e">
        <f>VLOOKUP(D1777,#REF!,2,FALSE)</f>
        <v>#REF!</v>
      </c>
      <c r="L1777" s="47"/>
      <c r="M1777" s="33" t="s">
        <v>8476</v>
      </c>
      <c r="N1777" s="47" t="str">
        <f t="shared" si="145"/>
        <v>16.011.000037.SEI -PINI</v>
      </c>
      <c r="O1777" s="47"/>
      <c r="P1777" t="str">
        <f t="shared" si="144"/>
        <v>MDF-Man-1730/15</v>
      </c>
      <c r="R1777" s="178">
        <v>56.241575211999994</v>
      </c>
      <c r="T1777" s="62" t="s">
        <v>6231</v>
      </c>
    </row>
    <row r="1778" spans="1:20" ht="27" customHeight="1">
      <c r="A1778" s="207" t="s">
        <v>3800</v>
      </c>
      <c r="B1778" s="13" t="str">
        <f t="shared" si="146"/>
        <v>MDF-Man-1731/15</v>
      </c>
      <c r="C1778" s="12" t="str">
        <f t="shared" si="147"/>
        <v>16.011.000038.SEI -PINI</v>
      </c>
      <c r="D1778" s="17" t="s">
        <v>1578</v>
      </c>
      <c r="E1778" s="16" t="s">
        <v>16</v>
      </c>
      <c r="F1778" s="110">
        <v>2</v>
      </c>
      <c r="G1778" s="12"/>
      <c r="H1778" s="254"/>
      <c r="I1778" s="90">
        <f t="shared" si="143"/>
        <v>0</v>
      </c>
      <c r="J1778" s="90">
        <v>71.23</v>
      </c>
      <c r="K1778" s="227" t="e">
        <f>VLOOKUP(D1778,#REF!,2,FALSE)</f>
        <v>#REF!</v>
      </c>
      <c r="L1778" s="47"/>
      <c r="M1778" s="33" t="s">
        <v>8477</v>
      </c>
      <c r="N1778" s="47" t="str">
        <f t="shared" si="145"/>
        <v>16.011.000038.SEI -PINI</v>
      </c>
      <c r="O1778" s="47"/>
      <c r="P1778" t="str">
        <f t="shared" si="144"/>
        <v>MDF-Man-1731/15</v>
      </c>
      <c r="R1778" s="178">
        <v>56.601575211999993</v>
      </c>
      <c r="T1778" s="62" t="s">
        <v>6232</v>
      </c>
    </row>
    <row r="1779" spans="1:20" ht="27" customHeight="1">
      <c r="A1779" s="207" t="s">
        <v>3801</v>
      </c>
      <c r="B1779" s="13" t="str">
        <f t="shared" si="146"/>
        <v>MDF-Man-1732/15</v>
      </c>
      <c r="C1779" s="12" t="str">
        <f t="shared" si="147"/>
        <v>16.011.000039.SEI -PINI</v>
      </c>
      <c r="D1779" s="17" t="s">
        <v>1579</v>
      </c>
      <c r="E1779" s="16" t="s">
        <v>16</v>
      </c>
      <c r="F1779" s="110">
        <v>2</v>
      </c>
      <c r="G1779" s="12"/>
      <c r="H1779" s="254"/>
      <c r="I1779" s="90">
        <f t="shared" si="143"/>
        <v>0</v>
      </c>
      <c r="J1779" s="90">
        <v>78.260000000000005</v>
      </c>
      <c r="K1779" s="227" t="e">
        <f>VLOOKUP(D1779,#REF!,2,FALSE)</f>
        <v>#REF!</v>
      </c>
      <c r="L1779" s="47"/>
      <c r="M1779" s="33" t="s">
        <v>8478</v>
      </c>
      <c r="N1779" s="47" t="str">
        <f t="shared" si="145"/>
        <v>16.011.000039.SEI -PINI</v>
      </c>
      <c r="O1779" s="47"/>
      <c r="P1779" t="str">
        <f t="shared" si="144"/>
        <v>MDF-Man-1732/15</v>
      </c>
      <c r="R1779" s="178">
        <v>62.190463305999998</v>
      </c>
      <c r="T1779" s="62" t="s">
        <v>6233</v>
      </c>
    </row>
    <row r="1780" spans="1:20" ht="27" customHeight="1">
      <c r="A1780" s="207" t="s">
        <v>3802</v>
      </c>
      <c r="B1780" s="13" t="str">
        <f t="shared" si="146"/>
        <v>MDF-Man-1733/15</v>
      </c>
      <c r="C1780" s="12" t="str">
        <f t="shared" si="147"/>
        <v>16.011.000040.SEI -PINI</v>
      </c>
      <c r="D1780" s="17" t="s">
        <v>1580</v>
      </c>
      <c r="E1780" s="16" t="s">
        <v>16</v>
      </c>
      <c r="F1780" s="110">
        <v>2</v>
      </c>
      <c r="G1780" s="12"/>
      <c r="H1780" s="254"/>
      <c r="I1780" s="90">
        <f t="shared" si="143"/>
        <v>0</v>
      </c>
      <c r="J1780" s="90">
        <v>54.77</v>
      </c>
      <c r="K1780" s="227" t="e">
        <f>VLOOKUP(D1780,#REF!,2,FALSE)</f>
        <v>#REF!</v>
      </c>
      <c r="L1780" s="47"/>
      <c r="M1780" s="33" t="s">
        <v>8479</v>
      </c>
      <c r="N1780" s="47" t="str">
        <f t="shared" si="145"/>
        <v>16.011.000040.SEI -PINI</v>
      </c>
      <c r="O1780" s="47"/>
      <c r="P1780" t="str">
        <f t="shared" si="144"/>
        <v>MDF-Man-1733/15</v>
      </c>
      <c r="R1780" s="178">
        <v>43.522361029499997</v>
      </c>
      <c r="T1780" s="62" t="s">
        <v>6234</v>
      </c>
    </row>
    <row r="1781" spans="1:20" ht="27" customHeight="1">
      <c r="A1781" s="207" t="s">
        <v>3803</v>
      </c>
      <c r="B1781" s="13" t="str">
        <f t="shared" si="146"/>
        <v>MDF-Man-1734/15</v>
      </c>
      <c r="C1781" s="12" t="str">
        <f t="shared" si="147"/>
        <v>16.011.000041.SEI -PINI</v>
      </c>
      <c r="D1781" s="17" t="s">
        <v>1581</v>
      </c>
      <c r="E1781" s="16" t="s">
        <v>16</v>
      </c>
      <c r="F1781" s="110">
        <v>2</v>
      </c>
      <c r="G1781" s="12"/>
      <c r="H1781" s="254"/>
      <c r="I1781" s="90">
        <f t="shared" si="143"/>
        <v>0</v>
      </c>
      <c r="J1781" s="90">
        <v>54.54</v>
      </c>
      <c r="K1781" s="227" t="e">
        <f>VLOOKUP(D1781,#REF!,2,FALSE)</f>
        <v>#REF!</v>
      </c>
      <c r="L1781" s="47"/>
      <c r="M1781" s="33" t="s">
        <v>8480</v>
      </c>
      <c r="N1781" s="47" t="str">
        <f t="shared" si="145"/>
        <v>16.011.000041.SEI -PINI</v>
      </c>
      <c r="O1781" s="47"/>
      <c r="P1781" t="str">
        <f t="shared" si="144"/>
        <v>MDF-Man-1734/15</v>
      </c>
      <c r="R1781" s="178">
        <v>43.338510352000007</v>
      </c>
      <c r="T1781" s="62" t="s">
        <v>6235</v>
      </c>
    </row>
    <row r="1782" spans="1:20" ht="27" customHeight="1">
      <c r="A1782" s="207" t="s">
        <v>3804</v>
      </c>
      <c r="B1782" s="13" t="str">
        <f t="shared" si="146"/>
        <v>MDF-Man-1735/15</v>
      </c>
      <c r="C1782" s="12" t="str">
        <f t="shared" si="147"/>
        <v>16.011.000042.SEI -PINI</v>
      </c>
      <c r="D1782" s="17" t="s">
        <v>1582</v>
      </c>
      <c r="E1782" s="16" t="s">
        <v>16</v>
      </c>
      <c r="F1782" s="110">
        <v>2</v>
      </c>
      <c r="G1782" s="12"/>
      <c r="H1782" s="254"/>
      <c r="I1782" s="90">
        <f t="shared" si="143"/>
        <v>0</v>
      </c>
      <c r="J1782" s="90">
        <v>74.7</v>
      </c>
      <c r="K1782" s="227" t="e">
        <f>VLOOKUP(D1782,#REF!,2,FALSE)</f>
        <v>#REF!</v>
      </c>
      <c r="L1782" s="47"/>
      <c r="M1782" s="33" t="s">
        <v>8481</v>
      </c>
      <c r="N1782" s="47" t="str">
        <f t="shared" si="145"/>
        <v>16.011.000042.SEI -PINI</v>
      </c>
      <c r="O1782" s="47"/>
      <c r="P1782" t="str">
        <f t="shared" si="144"/>
        <v>MDF-Man-1735/15</v>
      </c>
      <c r="R1782" s="178">
        <v>59.36072078574999</v>
      </c>
      <c r="T1782" s="62" t="s">
        <v>6236</v>
      </c>
    </row>
    <row r="1783" spans="1:20" ht="27" customHeight="1">
      <c r="A1783" s="207" t="s">
        <v>3805</v>
      </c>
      <c r="B1783" s="13" t="str">
        <f t="shared" si="146"/>
        <v>MDF-Man-1736/15</v>
      </c>
      <c r="C1783" s="12" t="str">
        <f t="shared" si="147"/>
        <v>16.011.000043.SEI -PINI</v>
      </c>
      <c r="D1783" s="17" t="s">
        <v>1583</v>
      </c>
      <c r="E1783" s="16" t="s">
        <v>16</v>
      </c>
      <c r="F1783" s="110">
        <v>2</v>
      </c>
      <c r="G1783" s="12"/>
      <c r="H1783" s="254"/>
      <c r="I1783" s="90">
        <f t="shared" si="143"/>
        <v>0</v>
      </c>
      <c r="J1783" s="90">
        <v>72.48</v>
      </c>
      <c r="K1783" s="227" t="e">
        <f>VLOOKUP(D1783,#REF!,2,FALSE)</f>
        <v>#REF!</v>
      </c>
      <c r="L1783" s="47"/>
      <c r="M1783" s="33" t="s">
        <v>8482</v>
      </c>
      <c r="N1783" s="47" t="str">
        <f t="shared" si="145"/>
        <v>16.011.000043.SEI -PINI</v>
      </c>
      <c r="O1783" s="47"/>
      <c r="P1783" t="str">
        <f t="shared" si="144"/>
        <v>MDF-Man-1736/15</v>
      </c>
      <c r="R1783" s="178">
        <v>57.594946557999997</v>
      </c>
      <c r="T1783" s="62" t="s">
        <v>6237</v>
      </c>
    </row>
    <row r="1784" spans="1:20" ht="27" customHeight="1">
      <c r="A1784" s="207" t="s">
        <v>3806</v>
      </c>
      <c r="B1784" s="13" t="str">
        <f t="shared" si="146"/>
        <v>MDF-Man-1737/15</v>
      </c>
      <c r="C1784" s="12" t="str">
        <f t="shared" si="147"/>
        <v>16.011.000044.SEI -PINI</v>
      </c>
      <c r="D1784" s="17" t="s">
        <v>1584</v>
      </c>
      <c r="E1784" s="16" t="s">
        <v>16</v>
      </c>
      <c r="F1784" s="110">
        <v>2</v>
      </c>
      <c r="G1784" s="12"/>
      <c r="H1784" s="254"/>
      <c r="I1784" s="90">
        <f t="shared" si="143"/>
        <v>0</v>
      </c>
      <c r="J1784" s="90">
        <v>79.489999999999995</v>
      </c>
      <c r="K1784" s="227" t="e">
        <f>VLOOKUP(D1784,#REF!,2,FALSE)</f>
        <v>#REF!</v>
      </c>
      <c r="L1784" s="47"/>
      <c r="M1784" s="33" t="s">
        <v>8483</v>
      </c>
      <c r="N1784" s="47" t="str">
        <f t="shared" si="145"/>
        <v>16.011.000044.SEI -PINI</v>
      </c>
      <c r="O1784" s="47"/>
      <c r="P1784" t="str">
        <f t="shared" si="144"/>
        <v>MDF-Man-1737/15</v>
      </c>
      <c r="R1784" s="178">
        <v>63.170463306000002</v>
      </c>
      <c r="T1784" s="62" t="s">
        <v>6238</v>
      </c>
    </row>
    <row r="1785" spans="1:20" ht="27" customHeight="1">
      <c r="A1785" s="207" t="s">
        <v>3807</v>
      </c>
      <c r="B1785" s="13" t="str">
        <f t="shared" si="146"/>
        <v>MDF-Man-1738/15</v>
      </c>
      <c r="C1785" s="12" t="str">
        <f t="shared" si="147"/>
        <v>16.011.000057.SEI -PINI</v>
      </c>
      <c r="D1785" s="17" t="s">
        <v>1585</v>
      </c>
      <c r="E1785" s="16" t="s">
        <v>16</v>
      </c>
      <c r="F1785" s="110">
        <v>2</v>
      </c>
      <c r="G1785" s="12"/>
      <c r="H1785" s="254"/>
      <c r="I1785" s="90">
        <f t="shared" ref="I1785:I1848" si="148">ROUND(G1785,2)</f>
        <v>0</v>
      </c>
      <c r="J1785" s="90">
        <v>16.72</v>
      </c>
      <c r="K1785" s="227" t="e">
        <f>VLOOKUP(D1785,#REF!,2,FALSE)</f>
        <v>#REF!</v>
      </c>
      <c r="L1785" s="47"/>
      <c r="M1785" s="33" t="s">
        <v>8484</v>
      </c>
      <c r="N1785" s="47" t="str">
        <f t="shared" si="145"/>
        <v>16.011.000057.SEI -PINI</v>
      </c>
      <c r="O1785" s="47"/>
      <c r="P1785" t="str">
        <f t="shared" si="144"/>
        <v>MDF-Man-1738/15</v>
      </c>
      <c r="R1785" s="178">
        <v>13.288782561449999</v>
      </c>
      <c r="T1785" s="62" t="s">
        <v>6239</v>
      </c>
    </row>
    <row r="1786" spans="1:20" ht="27" customHeight="1">
      <c r="A1786" s="207" t="s">
        <v>3808</v>
      </c>
      <c r="B1786" s="13" t="str">
        <f t="shared" si="146"/>
        <v>MDF-Man-1739/15</v>
      </c>
      <c r="C1786" s="12" t="str">
        <f t="shared" si="147"/>
        <v>16.011.000058.SEI -PINI</v>
      </c>
      <c r="D1786" s="17" t="s">
        <v>1586</v>
      </c>
      <c r="E1786" s="16" t="s">
        <v>16</v>
      </c>
      <c r="F1786" s="110">
        <v>15</v>
      </c>
      <c r="G1786" s="12"/>
      <c r="H1786" s="254"/>
      <c r="I1786" s="90">
        <f t="shared" si="148"/>
        <v>0</v>
      </c>
      <c r="J1786" s="90">
        <v>16.87</v>
      </c>
      <c r="K1786" s="227" t="e">
        <f>VLOOKUP(D1786,#REF!,2,FALSE)</f>
        <v>#REF!</v>
      </c>
      <c r="L1786" s="47"/>
      <c r="M1786" s="33" t="s">
        <v>8485</v>
      </c>
      <c r="N1786" s="47" t="str">
        <f t="shared" si="145"/>
        <v>16.011.000058.SEI -PINI</v>
      </c>
      <c r="O1786" s="47"/>
      <c r="P1786" t="str">
        <f t="shared" si="144"/>
        <v>MDF-Man-1739/15</v>
      </c>
      <c r="R1786" s="178">
        <v>13.409779934349999</v>
      </c>
      <c r="T1786" s="62" t="s">
        <v>6240</v>
      </c>
    </row>
    <row r="1787" spans="1:20" ht="27" customHeight="1">
      <c r="A1787" s="207" t="s">
        <v>3809</v>
      </c>
      <c r="B1787" s="13" t="str">
        <f t="shared" si="146"/>
        <v>MDF-Man-1740/15</v>
      </c>
      <c r="C1787" s="12" t="str">
        <f t="shared" si="147"/>
        <v>16.011.000059.SEI -PINI</v>
      </c>
      <c r="D1787" s="17" t="s">
        <v>1587</v>
      </c>
      <c r="E1787" s="16" t="s">
        <v>16</v>
      </c>
      <c r="F1787" s="110">
        <v>34</v>
      </c>
      <c r="G1787" s="12"/>
      <c r="H1787" s="254"/>
      <c r="I1787" s="90">
        <f t="shared" si="148"/>
        <v>0</v>
      </c>
      <c r="J1787" s="90">
        <v>17.32</v>
      </c>
      <c r="K1787" s="227" t="e">
        <f>VLOOKUP(D1787,#REF!,2,FALSE)</f>
        <v>#REF!</v>
      </c>
      <c r="L1787" s="47"/>
      <c r="M1787" s="33" t="s">
        <v>8486</v>
      </c>
      <c r="N1787" s="47" t="str">
        <f t="shared" si="145"/>
        <v>16.011.000059.SEI -PINI</v>
      </c>
      <c r="O1787" s="47"/>
      <c r="P1787" t="str">
        <f t="shared" si="144"/>
        <v>MDF-Man-1740/15</v>
      </c>
      <c r="R1787" s="178">
        <v>13.766761544649999</v>
      </c>
      <c r="T1787" s="62" t="s">
        <v>6241</v>
      </c>
    </row>
    <row r="1788" spans="1:20" ht="27" customHeight="1">
      <c r="A1788" s="207" t="s">
        <v>3810</v>
      </c>
      <c r="B1788" s="13" t="str">
        <f t="shared" si="146"/>
        <v>MDF-Man-1741/15</v>
      </c>
      <c r="C1788" s="12" t="str">
        <f t="shared" si="147"/>
        <v>16.011.000060.SEI -PINI</v>
      </c>
      <c r="D1788" s="17" t="s">
        <v>1588</v>
      </c>
      <c r="E1788" s="16" t="s">
        <v>16</v>
      </c>
      <c r="F1788" s="110">
        <v>9</v>
      </c>
      <c r="G1788" s="12"/>
      <c r="H1788" s="254"/>
      <c r="I1788" s="90">
        <f t="shared" si="148"/>
        <v>0</v>
      </c>
      <c r="J1788" s="90">
        <v>16.45</v>
      </c>
      <c r="K1788" s="227" t="e">
        <f>VLOOKUP(D1788,#REF!,2,FALSE)</f>
        <v>#REF!</v>
      </c>
      <c r="L1788" s="47"/>
      <c r="M1788" s="33" t="s">
        <v>8487</v>
      </c>
      <c r="N1788" s="47" t="str">
        <f t="shared" si="145"/>
        <v>16.011.000060.SEI -PINI</v>
      </c>
      <c r="O1788" s="47"/>
      <c r="P1788" t="str">
        <f t="shared" si="144"/>
        <v>MDF-Man-1741/15</v>
      </c>
      <c r="R1788" s="178">
        <v>13.073283875</v>
      </c>
      <c r="T1788" s="62" t="s">
        <v>6242</v>
      </c>
    </row>
    <row r="1789" spans="1:20" ht="27" customHeight="1">
      <c r="A1789" s="207" t="s">
        <v>3811</v>
      </c>
      <c r="B1789" s="13" t="str">
        <f t="shared" si="146"/>
        <v>MDF-Man-1742/15</v>
      </c>
      <c r="C1789" s="12" t="str">
        <f t="shared" si="147"/>
        <v>16.011.000061.SEI -PINI</v>
      </c>
      <c r="D1789" s="17" t="s">
        <v>1589</v>
      </c>
      <c r="E1789" s="16" t="s">
        <v>16</v>
      </c>
      <c r="F1789" s="110">
        <v>2</v>
      </c>
      <c r="G1789" s="12"/>
      <c r="H1789" s="254"/>
      <c r="I1789" s="90">
        <f t="shared" si="148"/>
        <v>0</v>
      </c>
      <c r="J1789" s="90">
        <v>20.53</v>
      </c>
      <c r="K1789" s="227" t="e">
        <f>VLOOKUP(D1789,#REF!,2,FALSE)</f>
        <v>#REF!</v>
      </c>
      <c r="L1789" s="47"/>
      <c r="M1789" s="33" t="s">
        <v>8488</v>
      </c>
      <c r="N1789" s="47" t="str">
        <f t="shared" si="145"/>
        <v>16.011.000061.SEI -PINI</v>
      </c>
      <c r="O1789" s="47"/>
      <c r="P1789" t="str">
        <f t="shared" si="144"/>
        <v>MDF-Man-1742/15</v>
      </c>
      <c r="R1789" s="178">
        <v>16.314378499999997</v>
      </c>
      <c r="T1789" s="62" t="s">
        <v>6243</v>
      </c>
    </row>
    <row r="1790" spans="1:20" ht="27" customHeight="1">
      <c r="A1790" s="207" t="s">
        <v>3812</v>
      </c>
      <c r="B1790" s="13" t="str">
        <f t="shared" si="146"/>
        <v>MDF-Man-1743/15</v>
      </c>
      <c r="C1790" s="12" t="str">
        <f t="shared" si="147"/>
        <v>16.011.000062.SEI -PINI</v>
      </c>
      <c r="D1790" s="17" t="s">
        <v>1590</v>
      </c>
      <c r="E1790" s="16" t="s">
        <v>16</v>
      </c>
      <c r="F1790" s="110">
        <v>14</v>
      </c>
      <c r="G1790" s="12"/>
      <c r="H1790" s="254"/>
      <c r="I1790" s="90">
        <f t="shared" si="148"/>
        <v>0</v>
      </c>
      <c r="J1790" s="90">
        <v>21.51</v>
      </c>
      <c r="K1790" s="227" t="e">
        <f>VLOOKUP(D1790,#REF!,2,FALSE)</f>
        <v>#REF!</v>
      </c>
      <c r="L1790" s="47"/>
      <c r="M1790" s="33" t="s">
        <v>8489</v>
      </c>
      <c r="N1790" s="47" t="str">
        <f t="shared" si="145"/>
        <v>16.011.000062.SEI -PINI</v>
      </c>
      <c r="O1790" s="47"/>
      <c r="P1790" t="str">
        <f t="shared" si="144"/>
        <v>MDF-Man-1743/15</v>
      </c>
      <c r="R1790" s="178">
        <v>17.094378499999998</v>
      </c>
      <c r="T1790" s="62" t="s">
        <v>6244</v>
      </c>
    </row>
    <row r="1791" spans="1:20" ht="27" customHeight="1">
      <c r="A1791" s="207" t="s">
        <v>3813</v>
      </c>
      <c r="B1791" s="13" t="str">
        <f t="shared" si="146"/>
        <v>MDF-Man-1744/15</v>
      </c>
      <c r="C1791" s="12" t="str">
        <f t="shared" si="147"/>
        <v>16.011.000063.SEI -PINI</v>
      </c>
      <c r="D1791" s="17" t="s">
        <v>1591</v>
      </c>
      <c r="E1791" s="16" t="s">
        <v>16</v>
      </c>
      <c r="F1791" s="110">
        <v>2</v>
      </c>
      <c r="G1791" s="12"/>
      <c r="H1791" s="254"/>
      <c r="I1791" s="90">
        <f t="shared" si="148"/>
        <v>0</v>
      </c>
      <c r="J1791" s="90">
        <v>23.11</v>
      </c>
      <c r="K1791" s="227" t="e">
        <f>VLOOKUP(D1791,#REF!,2,FALSE)</f>
        <v>#REF!</v>
      </c>
      <c r="L1791" s="47"/>
      <c r="M1791" s="33" t="s">
        <v>8490</v>
      </c>
      <c r="N1791" s="47" t="str">
        <f t="shared" si="145"/>
        <v>16.011.000063.SEI -PINI</v>
      </c>
      <c r="O1791" s="47"/>
      <c r="P1791" t="str">
        <f t="shared" si="144"/>
        <v>MDF-Man-1744/15</v>
      </c>
      <c r="R1791" s="178">
        <v>18.3683417206</v>
      </c>
      <c r="T1791" s="62" t="s">
        <v>6245</v>
      </c>
    </row>
    <row r="1792" spans="1:20" ht="27" customHeight="1">
      <c r="A1792" s="207" t="s">
        <v>3814</v>
      </c>
      <c r="B1792" s="13" t="str">
        <f t="shared" si="146"/>
        <v>MDF-Man-1745/15</v>
      </c>
      <c r="C1792" s="12" t="str">
        <f t="shared" si="147"/>
        <v>16.011.000064.SEI -PINI</v>
      </c>
      <c r="D1792" s="17" t="s">
        <v>1592</v>
      </c>
      <c r="E1792" s="16" t="s">
        <v>16</v>
      </c>
      <c r="F1792" s="110">
        <v>2</v>
      </c>
      <c r="G1792" s="12"/>
      <c r="H1792" s="254"/>
      <c r="I1792" s="90">
        <f t="shared" si="148"/>
        <v>0</v>
      </c>
      <c r="J1792" s="90">
        <v>34.32</v>
      </c>
      <c r="K1792" s="227" t="e">
        <f>VLOOKUP(D1792,#REF!,2,FALSE)</f>
        <v>#REF!</v>
      </c>
      <c r="L1792" s="47"/>
      <c r="M1792" s="33" t="s">
        <v>8491</v>
      </c>
      <c r="N1792" s="47" t="str">
        <f t="shared" si="145"/>
        <v>16.011.000064.SEI -PINI</v>
      </c>
      <c r="O1792" s="47"/>
      <c r="P1792" t="str">
        <f t="shared" si="144"/>
        <v>MDF-Man-1745/15</v>
      </c>
      <c r="R1792" s="178">
        <v>27.268949763099997</v>
      </c>
      <c r="T1792" s="62" t="s">
        <v>6246</v>
      </c>
    </row>
    <row r="1793" spans="1:20" ht="27" customHeight="1">
      <c r="A1793" s="207" t="s">
        <v>3815</v>
      </c>
      <c r="B1793" s="13" t="str">
        <f t="shared" si="146"/>
        <v>MDF-Man-1746/15</v>
      </c>
      <c r="C1793" s="12" t="str">
        <f t="shared" si="147"/>
        <v>16.011.000065.SEI -PINI</v>
      </c>
      <c r="D1793" s="17" t="s">
        <v>1593</v>
      </c>
      <c r="E1793" s="16" t="s">
        <v>16</v>
      </c>
      <c r="F1793" s="110">
        <v>2</v>
      </c>
      <c r="G1793" s="12"/>
      <c r="H1793" s="254"/>
      <c r="I1793" s="90">
        <f t="shared" si="148"/>
        <v>0</v>
      </c>
      <c r="J1793" s="90">
        <v>34.96</v>
      </c>
      <c r="K1793" s="227" t="e">
        <f>VLOOKUP(D1793,#REF!,2,FALSE)</f>
        <v>#REF!</v>
      </c>
      <c r="L1793" s="47"/>
      <c r="M1793" s="33" t="s">
        <v>8492</v>
      </c>
      <c r="N1793" s="47" t="str">
        <f t="shared" si="145"/>
        <v>16.011.000065.SEI -PINI</v>
      </c>
      <c r="O1793" s="47"/>
      <c r="P1793" t="str">
        <f t="shared" si="144"/>
        <v>MDF-Man-1746/15</v>
      </c>
      <c r="R1793" s="178">
        <v>27.779103006099991</v>
      </c>
      <c r="T1793" s="62" t="s">
        <v>6247</v>
      </c>
    </row>
    <row r="1794" spans="1:20" ht="27" customHeight="1">
      <c r="A1794" s="207" t="s">
        <v>3816</v>
      </c>
      <c r="B1794" s="13" t="str">
        <f t="shared" si="146"/>
        <v>MDF-Man-1747/15</v>
      </c>
      <c r="C1794" s="12" t="str">
        <f t="shared" si="147"/>
        <v>16.011.000066.SEI -PINI</v>
      </c>
      <c r="D1794" s="17" t="s">
        <v>1594</v>
      </c>
      <c r="E1794" s="16" t="s">
        <v>16</v>
      </c>
      <c r="F1794" s="110">
        <v>2</v>
      </c>
      <c r="G1794" s="12"/>
      <c r="H1794" s="254"/>
      <c r="I1794" s="90">
        <f t="shared" si="148"/>
        <v>0</v>
      </c>
      <c r="J1794" s="90">
        <v>36.299999999999997</v>
      </c>
      <c r="K1794" s="227" t="e">
        <f>VLOOKUP(D1794,#REF!,2,FALSE)</f>
        <v>#REF!</v>
      </c>
      <c r="L1794" s="47"/>
      <c r="M1794" s="33" t="s">
        <v>8493</v>
      </c>
      <c r="N1794" s="47" t="str">
        <f t="shared" si="145"/>
        <v>16.011.000066.SEI -PINI</v>
      </c>
      <c r="O1794" s="47"/>
      <c r="P1794" t="str">
        <f t="shared" si="144"/>
        <v>MDF-Man-1747/15</v>
      </c>
      <c r="R1794" s="178">
        <v>28.843528165999999</v>
      </c>
      <c r="T1794" s="62" t="s">
        <v>6248</v>
      </c>
    </row>
    <row r="1795" spans="1:20" ht="27" customHeight="1">
      <c r="A1795" s="207" t="s">
        <v>3817</v>
      </c>
      <c r="B1795" s="13" t="str">
        <f t="shared" si="146"/>
        <v>MDF-Man-1748/15</v>
      </c>
      <c r="C1795" s="12" t="str">
        <f t="shared" si="147"/>
        <v>16.011.000067.SEI -PINI</v>
      </c>
      <c r="D1795" s="17" t="s">
        <v>1595</v>
      </c>
      <c r="E1795" s="16" t="s">
        <v>16</v>
      </c>
      <c r="F1795" s="110">
        <v>2</v>
      </c>
      <c r="G1795" s="12"/>
      <c r="H1795" s="254"/>
      <c r="I1795" s="90">
        <f t="shared" si="148"/>
        <v>0</v>
      </c>
      <c r="J1795" s="90">
        <v>48.61</v>
      </c>
      <c r="K1795" s="227" t="e">
        <f>VLOOKUP(D1795,#REF!,2,FALSE)</f>
        <v>#REF!</v>
      </c>
      <c r="L1795" s="47"/>
      <c r="M1795" s="33" t="s">
        <v>8494</v>
      </c>
      <c r="N1795" s="47" t="str">
        <f t="shared" si="145"/>
        <v>16.011.000067.SEI -PINI</v>
      </c>
      <c r="O1795" s="47"/>
      <c r="P1795" t="str">
        <f t="shared" si="144"/>
        <v>MDF-Man-1748/15</v>
      </c>
      <c r="R1795" s="178">
        <v>38.630339999999997</v>
      </c>
      <c r="T1795" s="62" t="s">
        <v>6249</v>
      </c>
    </row>
    <row r="1796" spans="1:20" ht="27" customHeight="1">
      <c r="A1796" s="207" t="s">
        <v>3818</v>
      </c>
      <c r="B1796" s="13" t="str">
        <f t="shared" si="146"/>
        <v>MDF-Man-1749/15</v>
      </c>
      <c r="C1796" s="12" t="str">
        <f t="shared" si="147"/>
        <v>16.011.000068.SEI -PINI</v>
      </c>
      <c r="D1796" s="17" t="s">
        <v>1596</v>
      </c>
      <c r="E1796" s="16" t="s">
        <v>16</v>
      </c>
      <c r="F1796" s="110">
        <v>2</v>
      </c>
      <c r="G1796" s="12"/>
      <c r="H1796" s="254"/>
      <c r="I1796" s="90">
        <f t="shared" si="148"/>
        <v>0</v>
      </c>
      <c r="J1796" s="90">
        <v>47.18</v>
      </c>
      <c r="K1796" s="227" t="e">
        <f>VLOOKUP(D1796,#REF!,2,FALSE)</f>
        <v>#REF!</v>
      </c>
      <c r="L1796" s="47"/>
      <c r="M1796" s="33" t="s">
        <v>8495</v>
      </c>
      <c r="N1796" s="47" t="str">
        <f t="shared" si="145"/>
        <v>16.011.000068.SEI -PINI</v>
      </c>
      <c r="O1796" s="47"/>
      <c r="P1796" t="str">
        <f t="shared" ref="P1796:P1854" si="149">T1796&amp;"/15"</f>
        <v>MDF-Man-1749/15</v>
      </c>
      <c r="R1796" s="178">
        <v>37.493948000000003</v>
      </c>
      <c r="T1796" s="62" t="s">
        <v>6250</v>
      </c>
    </row>
    <row r="1797" spans="1:20" ht="27" customHeight="1">
      <c r="A1797" s="207" t="s">
        <v>3819</v>
      </c>
      <c r="B1797" s="13" t="str">
        <f t="shared" si="146"/>
        <v>MDF-Man-1750/15</v>
      </c>
      <c r="C1797" s="12" t="str">
        <f t="shared" si="147"/>
        <v>16.011.000069.SEI -PINI</v>
      </c>
      <c r="D1797" s="17" t="s">
        <v>1597</v>
      </c>
      <c r="E1797" s="16" t="s">
        <v>16</v>
      </c>
      <c r="F1797" s="110">
        <v>2</v>
      </c>
      <c r="G1797" s="12"/>
      <c r="H1797" s="254"/>
      <c r="I1797" s="90">
        <f t="shared" si="148"/>
        <v>0</v>
      </c>
      <c r="J1797" s="90">
        <v>54.68</v>
      </c>
      <c r="K1797" s="227" t="e">
        <f>VLOOKUP(D1797,#REF!,2,FALSE)</f>
        <v>#REF!</v>
      </c>
      <c r="L1797" s="47"/>
      <c r="M1797" s="33" t="s">
        <v>8496</v>
      </c>
      <c r="N1797" s="47" t="str">
        <f t="shared" si="145"/>
        <v>16.011.000069.SEI -PINI</v>
      </c>
      <c r="O1797" s="47"/>
      <c r="P1797" t="str">
        <f t="shared" si="149"/>
        <v>MDF-Man-1750/15</v>
      </c>
      <c r="R1797" s="178">
        <v>43.449014000000005</v>
      </c>
      <c r="T1797" s="62" t="s">
        <v>6251</v>
      </c>
    </row>
    <row r="1798" spans="1:20" ht="27" customHeight="1">
      <c r="A1798" s="207" t="s">
        <v>3820</v>
      </c>
      <c r="B1798" s="13" t="str">
        <f t="shared" si="146"/>
        <v>MDF-Man-1751/15</v>
      </c>
      <c r="C1798" s="12" t="str">
        <f t="shared" si="147"/>
        <v>16.011.000070.SEI -PINI</v>
      </c>
      <c r="D1798" s="17" t="s">
        <v>1598</v>
      </c>
      <c r="E1798" s="16" t="s">
        <v>16</v>
      </c>
      <c r="F1798" s="110">
        <v>2</v>
      </c>
      <c r="G1798" s="12"/>
      <c r="H1798" s="254"/>
      <c r="I1798" s="90">
        <f t="shared" si="148"/>
        <v>0</v>
      </c>
      <c r="J1798" s="90">
        <v>12.04</v>
      </c>
      <c r="K1798" s="227" t="e">
        <f>VLOOKUP(D1798,#REF!,2,FALSE)</f>
        <v>#REF!</v>
      </c>
      <c r="L1798" s="47"/>
      <c r="M1798" s="33" t="s">
        <v>8497</v>
      </c>
      <c r="N1798" s="47" t="str">
        <f t="shared" si="145"/>
        <v>16.011.000070.SEI -PINI</v>
      </c>
      <c r="O1798" s="47"/>
      <c r="P1798" t="str">
        <f t="shared" si="149"/>
        <v>MDF-Man-1751/15</v>
      </c>
      <c r="R1798" s="178">
        <v>9.5675561699999996</v>
      </c>
      <c r="T1798" s="62" t="s">
        <v>6252</v>
      </c>
    </row>
    <row r="1799" spans="1:20" ht="27" customHeight="1">
      <c r="A1799" s="207" t="s">
        <v>3821</v>
      </c>
      <c r="B1799" s="13" t="str">
        <f t="shared" si="146"/>
        <v>MDF-Man-1752/15</v>
      </c>
      <c r="C1799" s="12" t="str">
        <f t="shared" si="147"/>
        <v>16.011.000071.SEI -PINI</v>
      </c>
      <c r="D1799" s="17" t="s">
        <v>1599</v>
      </c>
      <c r="E1799" s="16" t="s">
        <v>16</v>
      </c>
      <c r="F1799" s="110">
        <v>2</v>
      </c>
      <c r="G1799" s="12"/>
      <c r="H1799" s="254"/>
      <c r="I1799" s="90">
        <f t="shared" si="148"/>
        <v>0</v>
      </c>
      <c r="J1799" s="90">
        <v>12.05</v>
      </c>
      <c r="K1799" s="227" t="e">
        <f>VLOOKUP(D1799,#REF!,2,FALSE)</f>
        <v>#REF!</v>
      </c>
      <c r="L1799" s="47"/>
      <c r="M1799" s="33" t="s">
        <v>8498</v>
      </c>
      <c r="N1799" s="47" t="str">
        <f t="shared" si="145"/>
        <v>16.011.000071.SEI -PINI</v>
      </c>
      <c r="O1799" s="47"/>
      <c r="P1799" t="str">
        <f t="shared" si="149"/>
        <v>MDF-Man-1752/15</v>
      </c>
      <c r="R1799" s="178">
        <v>9.5748987210000003</v>
      </c>
      <c r="T1799" s="62" t="s">
        <v>6253</v>
      </c>
    </row>
    <row r="1800" spans="1:20" ht="27" customHeight="1">
      <c r="A1800" s="207" t="s">
        <v>3822</v>
      </c>
      <c r="B1800" s="13" t="str">
        <f t="shared" si="146"/>
        <v>MDF-Man-1753/15</v>
      </c>
      <c r="C1800" s="12" t="str">
        <f t="shared" si="147"/>
        <v>16.011.000072.SEI -PINI</v>
      </c>
      <c r="D1800" s="17" t="s">
        <v>1600</v>
      </c>
      <c r="E1800" s="16" t="s">
        <v>16</v>
      </c>
      <c r="F1800" s="110">
        <v>2</v>
      </c>
      <c r="G1800" s="12"/>
      <c r="H1800" s="254"/>
      <c r="I1800" s="90">
        <f t="shared" si="148"/>
        <v>0</v>
      </c>
      <c r="J1800" s="90">
        <v>14.24</v>
      </c>
      <c r="K1800" s="227" t="e">
        <f>VLOOKUP(D1800,#REF!,2,FALSE)</f>
        <v>#REF!</v>
      </c>
      <c r="L1800" s="47"/>
      <c r="M1800" s="33" t="s">
        <v>8499</v>
      </c>
      <c r="N1800" s="47" t="str">
        <f t="shared" si="145"/>
        <v>16.011.000072.SEI -PINI</v>
      </c>
      <c r="O1800" s="47"/>
      <c r="P1800" t="str">
        <f t="shared" si="149"/>
        <v>MDF-Man-1753/15</v>
      </c>
      <c r="R1800" s="178">
        <v>11.319167646</v>
      </c>
      <c r="T1800" s="62" t="s">
        <v>6254</v>
      </c>
    </row>
    <row r="1801" spans="1:20" ht="27" customHeight="1">
      <c r="A1801" s="207" t="s">
        <v>3823</v>
      </c>
      <c r="B1801" s="13" t="str">
        <f t="shared" si="146"/>
        <v>MDF-Man-1754/15</v>
      </c>
      <c r="C1801" s="12" t="str">
        <f t="shared" si="147"/>
        <v>16.012.000009.SEI -PINI</v>
      </c>
      <c r="D1801" s="17" t="s">
        <v>1601</v>
      </c>
      <c r="E1801" s="16" t="s">
        <v>16</v>
      </c>
      <c r="F1801" s="110">
        <v>2</v>
      </c>
      <c r="G1801" s="12"/>
      <c r="H1801" s="254"/>
      <c r="I1801" s="90">
        <f t="shared" si="148"/>
        <v>0</v>
      </c>
      <c r="J1801" s="90">
        <v>54.92</v>
      </c>
      <c r="K1801" s="227" t="e">
        <f>VLOOKUP(D1801,#REF!,2,FALSE)</f>
        <v>#REF!</v>
      </c>
      <c r="L1801" s="47"/>
      <c r="M1801" s="33" t="s">
        <v>8500</v>
      </c>
      <c r="N1801" s="47" t="str">
        <f t="shared" si="145"/>
        <v>16.012.000009.SEI -PINI</v>
      </c>
      <c r="O1801" s="47"/>
      <c r="P1801" t="str">
        <f t="shared" si="149"/>
        <v>MDF-Man-1754/15</v>
      </c>
      <c r="R1801" s="178">
        <v>43.646148750000002</v>
      </c>
      <c r="T1801" s="62" t="s">
        <v>6255</v>
      </c>
    </row>
    <row r="1802" spans="1:20" ht="27" customHeight="1">
      <c r="A1802" s="207" t="s">
        <v>3824</v>
      </c>
      <c r="B1802" s="13" t="str">
        <f t="shared" si="146"/>
        <v>MDF-Man-1755/15</v>
      </c>
      <c r="C1802" s="12" t="str">
        <f t="shared" si="147"/>
        <v>16.012.000010.SEI -PINI</v>
      </c>
      <c r="D1802" s="17" t="s">
        <v>1602</v>
      </c>
      <c r="E1802" s="16" t="s">
        <v>16</v>
      </c>
      <c r="F1802" s="110">
        <v>2</v>
      </c>
      <c r="G1802" s="12"/>
      <c r="H1802" s="254"/>
      <c r="I1802" s="90">
        <f t="shared" si="148"/>
        <v>0</v>
      </c>
      <c r="J1802" s="90">
        <v>57.75</v>
      </c>
      <c r="K1802" s="227" t="e">
        <f>VLOOKUP(D1802,#REF!,2,FALSE)</f>
        <v>#REF!</v>
      </c>
      <c r="L1802" s="47"/>
      <c r="M1802" s="33" t="s">
        <v>8501</v>
      </c>
      <c r="N1802" s="47" t="str">
        <f t="shared" si="145"/>
        <v>16.012.000010.SEI -PINI</v>
      </c>
      <c r="O1802" s="47"/>
      <c r="P1802" t="str">
        <f t="shared" si="149"/>
        <v>MDF-Man-1755/15</v>
      </c>
      <c r="R1802" s="178">
        <v>45.891685100499998</v>
      </c>
      <c r="T1802" s="62" t="s">
        <v>6256</v>
      </c>
    </row>
    <row r="1803" spans="1:20" ht="27" customHeight="1">
      <c r="A1803" s="207" t="s">
        <v>3825</v>
      </c>
      <c r="B1803" s="13" t="str">
        <f t="shared" si="146"/>
        <v>MDF-Man-1756/15</v>
      </c>
      <c r="C1803" s="12" t="str">
        <f t="shared" si="147"/>
        <v>16.012.000011.SEI -PINI</v>
      </c>
      <c r="D1803" s="17" t="s">
        <v>1603</v>
      </c>
      <c r="E1803" s="16" t="s">
        <v>16</v>
      </c>
      <c r="F1803" s="110">
        <v>2</v>
      </c>
      <c r="G1803" s="12"/>
      <c r="H1803" s="254"/>
      <c r="I1803" s="90">
        <f t="shared" si="148"/>
        <v>0</v>
      </c>
      <c r="J1803" s="90">
        <v>60.34</v>
      </c>
      <c r="K1803" s="227" t="e">
        <f>VLOOKUP(D1803,#REF!,2,FALSE)</f>
        <v>#REF!</v>
      </c>
      <c r="L1803" s="47"/>
      <c r="M1803" s="33" t="s">
        <v>8502</v>
      </c>
      <c r="N1803" s="47" t="str">
        <f t="shared" si="145"/>
        <v>16.012.000011.SEI -PINI</v>
      </c>
      <c r="O1803" s="47"/>
      <c r="P1803" t="str">
        <f t="shared" si="149"/>
        <v>MDF-Man-1756/15</v>
      </c>
      <c r="R1803" s="178">
        <v>47.948549556999993</v>
      </c>
      <c r="T1803" s="62" t="s">
        <v>6257</v>
      </c>
    </row>
    <row r="1804" spans="1:20" ht="27" customHeight="1">
      <c r="A1804" s="207" t="s">
        <v>3826</v>
      </c>
      <c r="B1804" s="13" t="str">
        <f t="shared" si="146"/>
        <v>MDF-Man-1757/15</v>
      </c>
      <c r="C1804" s="12" t="str">
        <f t="shared" si="147"/>
        <v>16.012.000012.SEI -PINI</v>
      </c>
      <c r="D1804" s="17" t="s">
        <v>1604</v>
      </c>
      <c r="E1804" s="16" t="s">
        <v>16</v>
      </c>
      <c r="F1804" s="110">
        <v>2</v>
      </c>
      <c r="G1804" s="12"/>
      <c r="H1804" s="254"/>
      <c r="I1804" s="90">
        <f t="shared" si="148"/>
        <v>0</v>
      </c>
      <c r="J1804" s="90">
        <v>86.81</v>
      </c>
      <c r="K1804" s="227" t="e">
        <f>VLOOKUP(D1804,#REF!,2,FALSE)</f>
        <v>#REF!</v>
      </c>
      <c r="L1804" s="47"/>
      <c r="M1804" s="33" t="s">
        <v>8503</v>
      </c>
      <c r="N1804" s="47" t="str">
        <f t="shared" si="145"/>
        <v>16.012.000012.SEI -PINI</v>
      </c>
      <c r="O1804" s="47"/>
      <c r="P1804" t="str">
        <f t="shared" si="149"/>
        <v>MDF-Man-1757/15</v>
      </c>
      <c r="R1804" s="178">
        <v>68.982527650750001</v>
      </c>
      <c r="T1804" s="62" t="s">
        <v>6258</v>
      </c>
    </row>
    <row r="1805" spans="1:20" ht="27" customHeight="1">
      <c r="A1805" s="207" t="s">
        <v>3827</v>
      </c>
      <c r="B1805" s="13" t="str">
        <f t="shared" si="146"/>
        <v>MDF-Man-1758/15</v>
      </c>
      <c r="C1805" s="12" t="str">
        <f t="shared" si="147"/>
        <v>16.012.000013.SEI -PINI</v>
      </c>
      <c r="D1805" s="17" t="s">
        <v>1605</v>
      </c>
      <c r="E1805" s="16" t="s">
        <v>16</v>
      </c>
      <c r="F1805" s="110">
        <v>2</v>
      </c>
      <c r="G1805" s="12"/>
      <c r="H1805" s="254"/>
      <c r="I1805" s="90">
        <f t="shared" si="148"/>
        <v>0</v>
      </c>
      <c r="J1805" s="90">
        <v>87.28</v>
      </c>
      <c r="K1805" s="227" t="e">
        <f>VLOOKUP(D1805,#REF!,2,FALSE)</f>
        <v>#REF!</v>
      </c>
      <c r="L1805" s="47"/>
      <c r="M1805" s="33" t="s">
        <v>8504</v>
      </c>
      <c r="N1805" s="47" t="str">
        <f t="shared" si="145"/>
        <v>16.012.000013.SEI -PINI</v>
      </c>
      <c r="O1805" s="47"/>
      <c r="P1805" t="str">
        <f t="shared" si="149"/>
        <v>MDF-Man-1758/15</v>
      </c>
      <c r="R1805" s="178">
        <v>69.35775751525</v>
      </c>
      <c r="T1805" s="62" t="s">
        <v>6259</v>
      </c>
    </row>
    <row r="1806" spans="1:20" ht="27" customHeight="1">
      <c r="A1806" s="207" t="s">
        <v>3828</v>
      </c>
      <c r="B1806" s="13" t="str">
        <f t="shared" si="146"/>
        <v>MDF-Man-1759/15</v>
      </c>
      <c r="C1806" s="12" t="str">
        <f t="shared" si="147"/>
        <v>16.012.000014.SEI -PINI</v>
      </c>
      <c r="D1806" s="17" t="s">
        <v>1606</v>
      </c>
      <c r="E1806" s="16" t="s">
        <v>16</v>
      </c>
      <c r="F1806" s="110">
        <v>2</v>
      </c>
      <c r="G1806" s="12"/>
      <c r="H1806" s="254"/>
      <c r="I1806" s="90">
        <f t="shared" si="148"/>
        <v>0</v>
      </c>
      <c r="J1806" s="90">
        <v>95</v>
      </c>
      <c r="K1806" s="227" t="e">
        <f>VLOOKUP(D1806,#REF!,2,FALSE)</f>
        <v>#REF!</v>
      </c>
      <c r="L1806" s="47"/>
      <c r="M1806" s="33" t="s">
        <v>8505</v>
      </c>
      <c r="N1806" s="47" t="str">
        <f t="shared" si="145"/>
        <v>16.012.000014.SEI -PINI</v>
      </c>
      <c r="O1806" s="47"/>
      <c r="P1806" t="str">
        <f t="shared" si="149"/>
        <v>MDF-Man-1759/15</v>
      </c>
      <c r="R1806" s="178">
        <v>75.489429810000004</v>
      </c>
      <c r="T1806" s="62" t="s">
        <v>6260</v>
      </c>
    </row>
    <row r="1807" spans="1:20" ht="27" customHeight="1">
      <c r="A1807" s="207" t="s">
        <v>3829</v>
      </c>
      <c r="B1807" s="13" t="str">
        <f t="shared" si="146"/>
        <v>MDF-Man-1760/15</v>
      </c>
      <c r="C1807" s="12" t="str">
        <f t="shared" si="147"/>
        <v>16.012.000015.SEI -PINI</v>
      </c>
      <c r="D1807" s="17" t="s">
        <v>1607</v>
      </c>
      <c r="E1807" s="16" t="s">
        <v>16</v>
      </c>
      <c r="F1807" s="110">
        <v>2</v>
      </c>
      <c r="G1807" s="12"/>
      <c r="H1807" s="254"/>
      <c r="I1807" s="90">
        <f t="shared" si="148"/>
        <v>0</v>
      </c>
      <c r="J1807" s="90">
        <v>122.23</v>
      </c>
      <c r="K1807" s="227" t="e">
        <f>VLOOKUP(D1807,#REF!,2,FALSE)</f>
        <v>#REF!</v>
      </c>
      <c r="L1807" s="47"/>
      <c r="M1807" s="33" t="s">
        <v>8506</v>
      </c>
      <c r="N1807" s="47" t="str">
        <f t="shared" si="145"/>
        <v>16.012.000015.SEI -PINI</v>
      </c>
      <c r="O1807" s="47"/>
      <c r="P1807" t="str">
        <f t="shared" si="149"/>
        <v>MDF-Man-1760/15</v>
      </c>
      <c r="R1807" s="178">
        <v>97.130175850000001</v>
      </c>
      <c r="T1807" s="62" t="s">
        <v>6261</v>
      </c>
    </row>
    <row r="1808" spans="1:20" ht="27" customHeight="1">
      <c r="A1808" s="207" t="s">
        <v>3830</v>
      </c>
      <c r="B1808" s="13" t="str">
        <f t="shared" si="146"/>
        <v>MDF-Man-1761/15</v>
      </c>
      <c r="C1808" s="12" t="str">
        <f t="shared" si="147"/>
        <v>16.012.000016.SEI -PINI</v>
      </c>
      <c r="D1808" s="17" t="s">
        <v>1608</v>
      </c>
      <c r="E1808" s="16" t="s">
        <v>16</v>
      </c>
      <c r="F1808" s="110">
        <v>2</v>
      </c>
      <c r="G1808" s="12"/>
      <c r="H1808" s="254"/>
      <c r="I1808" s="90">
        <f t="shared" si="148"/>
        <v>0</v>
      </c>
      <c r="J1808" s="90">
        <v>118.04</v>
      </c>
      <c r="K1808" s="227" t="e">
        <f>VLOOKUP(D1808,#REF!,2,FALSE)</f>
        <v>#REF!</v>
      </c>
      <c r="L1808" s="47"/>
      <c r="M1808" s="33" t="s">
        <v>8507</v>
      </c>
      <c r="N1808" s="47" t="str">
        <f t="shared" si="145"/>
        <v>16.012.000016.SEI -PINI</v>
      </c>
      <c r="O1808" s="47"/>
      <c r="P1808" t="str">
        <f t="shared" si="149"/>
        <v>MDF-Man-1761/15</v>
      </c>
      <c r="R1808" s="178">
        <v>93.801629869999999</v>
      </c>
      <c r="T1808" s="62" t="s">
        <v>6262</v>
      </c>
    </row>
    <row r="1809" spans="1:20" ht="27" customHeight="1">
      <c r="A1809" s="207" t="s">
        <v>3831</v>
      </c>
      <c r="B1809" s="13" t="str">
        <f t="shared" si="146"/>
        <v>MDF-Man-1762/15</v>
      </c>
      <c r="C1809" s="12" t="str">
        <f t="shared" si="147"/>
        <v>16.012.000017.SEI -PINI</v>
      </c>
      <c r="D1809" s="17" t="s">
        <v>1609</v>
      </c>
      <c r="E1809" s="16" t="s">
        <v>16</v>
      </c>
      <c r="F1809" s="110">
        <v>2</v>
      </c>
      <c r="G1809" s="12"/>
      <c r="H1809" s="254"/>
      <c r="I1809" s="90">
        <f t="shared" si="148"/>
        <v>0</v>
      </c>
      <c r="J1809" s="90">
        <v>119.39</v>
      </c>
      <c r="K1809" s="227" t="e">
        <f>VLOOKUP(D1809,#REF!,2,FALSE)</f>
        <v>#REF!</v>
      </c>
      <c r="L1809" s="47"/>
      <c r="M1809" s="33" t="s">
        <v>8508</v>
      </c>
      <c r="N1809" s="47" t="str">
        <f t="shared" si="145"/>
        <v>16.012.000017.SEI -PINI</v>
      </c>
      <c r="O1809" s="47"/>
      <c r="P1809" t="str">
        <f t="shared" si="149"/>
        <v>MDF-Man-1762/15</v>
      </c>
      <c r="R1809" s="178">
        <v>94.872356879999998</v>
      </c>
      <c r="T1809" s="62" t="s">
        <v>6263</v>
      </c>
    </row>
    <row r="1810" spans="1:20" ht="27" customHeight="1">
      <c r="A1810" s="207" t="s">
        <v>3832</v>
      </c>
      <c r="B1810" s="13" t="str">
        <f t="shared" si="146"/>
        <v>MDF-Man-1763/15</v>
      </c>
      <c r="C1810" s="12" t="str">
        <f t="shared" si="147"/>
        <v>16.012.000018.SEI -PINI</v>
      </c>
      <c r="D1810" s="17" t="s">
        <v>1610</v>
      </c>
      <c r="E1810" s="16" t="s">
        <v>16</v>
      </c>
      <c r="F1810" s="110">
        <v>2</v>
      </c>
      <c r="G1810" s="12"/>
      <c r="H1810" s="254"/>
      <c r="I1810" s="90">
        <f t="shared" si="148"/>
        <v>0</v>
      </c>
      <c r="J1810" s="90">
        <v>52.5</v>
      </c>
      <c r="K1810" s="227" t="e">
        <f>VLOOKUP(D1810,#REF!,2,FALSE)</f>
        <v>#REF!</v>
      </c>
      <c r="L1810" s="47"/>
      <c r="M1810" s="33" t="s">
        <v>8509</v>
      </c>
      <c r="N1810" s="47" t="str">
        <f t="shared" si="145"/>
        <v>16.012.000018.SEI -PINI</v>
      </c>
      <c r="O1810" s="47"/>
      <c r="P1810" t="str">
        <f t="shared" si="149"/>
        <v>MDF-Man-1763/15</v>
      </c>
      <c r="R1810" s="178">
        <v>41.716148750000002</v>
      </c>
      <c r="T1810" s="62" t="s">
        <v>6264</v>
      </c>
    </row>
    <row r="1811" spans="1:20" ht="27" customHeight="1">
      <c r="A1811" s="207" t="s">
        <v>3833</v>
      </c>
      <c r="B1811" s="13" t="str">
        <f t="shared" si="146"/>
        <v>MDF-Man-1764/15</v>
      </c>
      <c r="C1811" s="12" t="str">
        <f t="shared" si="147"/>
        <v>16.012.000019.SEI -PINI</v>
      </c>
      <c r="D1811" s="17" t="s">
        <v>1611</v>
      </c>
      <c r="E1811" s="16" t="s">
        <v>16</v>
      </c>
      <c r="F1811" s="110">
        <v>2</v>
      </c>
      <c r="G1811" s="12"/>
      <c r="H1811" s="254"/>
      <c r="I1811" s="90">
        <f t="shared" si="148"/>
        <v>0</v>
      </c>
      <c r="J1811" s="90">
        <v>53.49</v>
      </c>
      <c r="K1811" s="227" t="e">
        <f>VLOOKUP(D1811,#REF!,2,FALSE)</f>
        <v>#REF!</v>
      </c>
      <c r="L1811" s="47"/>
      <c r="M1811" s="33" t="s">
        <v>8510</v>
      </c>
      <c r="N1811" s="47" t="str">
        <f t="shared" ref="N1811:N1816" si="150">M1811&amp;" -PINI"</f>
        <v>16.012.000019.SEI -PINI</v>
      </c>
      <c r="O1811" s="47"/>
      <c r="P1811" t="str">
        <f t="shared" si="149"/>
        <v>MDF-Man-1764/15</v>
      </c>
      <c r="R1811" s="178">
        <v>42.506148750000001</v>
      </c>
      <c r="T1811" s="62" t="s">
        <v>6265</v>
      </c>
    </row>
    <row r="1812" spans="1:20" ht="27" customHeight="1">
      <c r="A1812" s="207" t="s">
        <v>3834</v>
      </c>
      <c r="B1812" s="13" t="str">
        <f t="shared" si="146"/>
        <v>MDF-Man-1765/15</v>
      </c>
      <c r="C1812" s="12" t="str">
        <f t="shared" si="147"/>
        <v>16.012.000020.SEI -PINI</v>
      </c>
      <c r="D1812" s="17" t="s">
        <v>1612</v>
      </c>
      <c r="E1812" s="16" t="s">
        <v>16</v>
      </c>
      <c r="F1812" s="110">
        <v>2</v>
      </c>
      <c r="G1812" s="12"/>
      <c r="H1812" s="254"/>
      <c r="I1812" s="90">
        <f t="shared" si="148"/>
        <v>0</v>
      </c>
      <c r="J1812" s="90">
        <v>55.96</v>
      </c>
      <c r="K1812" s="227" t="e">
        <f>VLOOKUP(D1812,#REF!,2,FALSE)</f>
        <v>#REF!</v>
      </c>
      <c r="L1812" s="47"/>
      <c r="M1812" s="33" t="s">
        <v>8511</v>
      </c>
      <c r="N1812" s="47" t="str">
        <f t="shared" si="150"/>
        <v>16.012.000020.SEI -PINI</v>
      </c>
      <c r="O1812" s="47"/>
      <c r="P1812" t="str">
        <f t="shared" si="149"/>
        <v>MDF-Man-1765/15</v>
      </c>
      <c r="R1812" s="178">
        <v>44.471225371499997</v>
      </c>
      <c r="T1812" s="62" t="s">
        <v>6266</v>
      </c>
    </row>
    <row r="1813" spans="1:20" ht="27" customHeight="1">
      <c r="A1813" s="207" t="s">
        <v>3835</v>
      </c>
      <c r="B1813" s="13" t="str">
        <f t="shared" si="146"/>
        <v>MDF-Man-1766/15</v>
      </c>
      <c r="C1813" s="12" t="str">
        <f t="shared" si="147"/>
        <v>16.012.000021.SEI -PINI</v>
      </c>
      <c r="D1813" s="17" t="s">
        <v>1613</v>
      </c>
      <c r="E1813" s="16" t="s">
        <v>16</v>
      </c>
      <c r="F1813" s="110">
        <v>2</v>
      </c>
      <c r="G1813" s="12"/>
      <c r="H1813" s="254"/>
      <c r="I1813" s="90">
        <f t="shared" si="148"/>
        <v>0</v>
      </c>
      <c r="J1813" s="90">
        <v>86.33</v>
      </c>
      <c r="K1813" s="227" t="e">
        <f>VLOOKUP(D1813,#REF!,2,FALSE)</f>
        <v>#REF!</v>
      </c>
      <c r="L1813" s="47"/>
      <c r="M1813" s="33" t="s">
        <v>8512</v>
      </c>
      <c r="N1813" s="47" t="str">
        <f t="shared" si="150"/>
        <v>16.012.000021.SEI -PINI</v>
      </c>
      <c r="O1813" s="47"/>
      <c r="P1813" t="str">
        <f t="shared" si="149"/>
        <v>MDF-Man-1766/15</v>
      </c>
      <c r="R1813" s="178">
        <v>68.602374407749991</v>
      </c>
      <c r="T1813" s="62" t="s">
        <v>6267</v>
      </c>
    </row>
    <row r="1814" spans="1:20" ht="27" customHeight="1">
      <c r="A1814" s="207" t="s">
        <v>3836</v>
      </c>
      <c r="B1814" s="13" t="str">
        <f t="shared" si="146"/>
        <v>MDF-Man-1767/15</v>
      </c>
      <c r="C1814" s="12" t="str">
        <f t="shared" si="147"/>
        <v>16.012.000022.SEI -PINI</v>
      </c>
      <c r="D1814" s="17" t="s">
        <v>1614</v>
      </c>
      <c r="E1814" s="16" t="s">
        <v>16</v>
      </c>
      <c r="F1814" s="110">
        <v>2</v>
      </c>
      <c r="G1814" s="12"/>
      <c r="H1814" s="254"/>
      <c r="I1814" s="90">
        <f t="shared" si="148"/>
        <v>0</v>
      </c>
      <c r="J1814" s="90">
        <v>85.88</v>
      </c>
      <c r="K1814" s="227" t="e">
        <f>VLOOKUP(D1814,#REF!,2,FALSE)</f>
        <v>#REF!</v>
      </c>
      <c r="L1814" s="47"/>
      <c r="M1814" s="33" t="s">
        <v>8513</v>
      </c>
      <c r="N1814" s="47" t="str">
        <f t="shared" si="150"/>
        <v>16.012.000022.SEI -PINI</v>
      </c>
      <c r="O1814" s="47"/>
      <c r="P1814" t="str">
        <f t="shared" si="149"/>
        <v>MDF-Man-1767/15</v>
      </c>
      <c r="R1814" s="178">
        <v>68.242374407749992</v>
      </c>
      <c r="T1814" s="62" t="s">
        <v>6268</v>
      </c>
    </row>
    <row r="1815" spans="1:20" ht="27" customHeight="1">
      <c r="A1815" s="207" t="s">
        <v>3837</v>
      </c>
      <c r="B1815" s="13" t="str">
        <f t="shared" si="146"/>
        <v>MDF-Man-1768/15</v>
      </c>
      <c r="C1815" s="12" t="str">
        <f t="shared" si="147"/>
        <v>16.012.000023.SEI -PINI</v>
      </c>
      <c r="D1815" s="17" t="s">
        <v>1615</v>
      </c>
      <c r="E1815" s="16" t="s">
        <v>16</v>
      </c>
      <c r="F1815" s="110">
        <v>2</v>
      </c>
      <c r="G1815" s="12"/>
      <c r="H1815" s="254"/>
      <c r="I1815" s="90">
        <f t="shared" si="148"/>
        <v>0</v>
      </c>
      <c r="J1815" s="90">
        <v>89.88</v>
      </c>
      <c r="K1815" s="227" t="e">
        <f>VLOOKUP(D1815,#REF!,2,FALSE)</f>
        <v>#REF!</v>
      </c>
      <c r="L1815" s="47"/>
      <c r="M1815" s="33" t="s">
        <v>8514</v>
      </c>
      <c r="N1815" s="47" t="str">
        <f t="shared" si="150"/>
        <v>16.012.000023.SEI -PINI</v>
      </c>
      <c r="O1815" s="47"/>
      <c r="P1815" t="str">
        <f t="shared" si="149"/>
        <v>MDF-Man-1768/15</v>
      </c>
      <c r="R1815" s="178">
        <v>71.427287984999992</v>
      </c>
      <c r="T1815" s="62" t="s">
        <v>6269</v>
      </c>
    </row>
    <row r="1816" spans="1:20" ht="27" customHeight="1">
      <c r="A1816" s="207" t="s">
        <v>3838</v>
      </c>
      <c r="B1816" s="13" t="str">
        <f t="shared" si="146"/>
        <v>MDF-Man-1769/15</v>
      </c>
      <c r="C1816" s="12" t="str">
        <f t="shared" si="147"/>
        <v>16.012.000024.SEI -PINI</v>
      </c>
      <c r="D1816" s="17" t="s">
        <v>1616</v>
      </c>
      <c r="E1816" s="16" t="s">
        <v>16</v>
      </c>
      <c r="F1816" s="110">
        <v>2</v>
      </c>
      <c r="G1816" s="12"/>
      <c r="H1816" s="254"/>
      <c r="I1816" s="90">
        <f t="shared" si="148"/>
        <v>0</v>
      </c>
      <c r="J1816" s="90">
        <v>121.23</v>
      </c>
      <c r="K1816" s="227" t="e">
        <f>VLOOKUP(D1816,#REF!,2,FALSE)</f>
        <v>#REF!</v>
      </c>
      <c r="L1816" s="47"/>
      <c r="M1816" s="33" t="s">
        <v>8515</v>
      </c>
      <c r="N1816" s="47" t="str">
        <f t="shared" si="150"/>
        <v>16.012.000024.SEI -PINI</v>
      </c>
      <c r="O1816" s="47"/>
      <c r="P1816" t="str">
        <f t="shared" si="149"/>
        <v>MDF-Man-1769/15</v>
      </c>
      <c r="R1816" s="178">
        <v>96.335578560000002</v>
      </c>
      <c r="T1816" s="62" t="s">
        <v>6270</v>
      </c>
    </row>
    <row r="1817" spans="1:20" ht="27" customHeight="1">
      <c r="A1817" s="207" t="s">
        <v>3839</v>
      </c>
      <c r="B1817" s="13" t="str">
        <f t="shared" si="146"/>
        <v>MDF-Man-1770/15</v>
      </c>
      <c r="C1817" s="247" t="s">
        <v>3959</v>
      </c>
      <c r="D1817" s="246" t="s">
        <v>4151</v>
      </c>
      <c r="E1817" s="125" t="s">
        <v>16</v>
      </c>
      <c r="F1817" s="204">
        <v>2</v>
      </c>
      <c r="G1817" s="12"/>
      <c r="H1817" s="77"/>
      <c r="I1817" s="90">
        <f t="shared" si="148"/>
        <v>0</v>
      </c>
      <c r="J1817" s="90">
        <v>25.68</v>
      </c>
      <c r="K1817" s="227" t="e">
        <f>VLOOKUP(D1817,#REF!,2,FALSE)</f>
        <v>#REF!</v>
      </c>
      <c r="L1817" s="47"/>
      <c r="M1817" s="33"/>
      <c r="N1817" s="47"/>
      <c r="O1817" s="47"/>
      <c r="P1817" t="str">
        <f t="shared" si="149"/>
        <v>MDF-Man-1770/15</v>
      </c>
      <c r="R1817" s="178">
        <v>20.41</v>
      </c>
      <c r="T1817" s="62" t="s">
        <v>6271</v>
      </c>
    </row>
    <row r="1818" spans="1:20" ht="27" customHeight="1">
      <c r="A1818" s="207" t="s">
        <v>3840</v>
      </c>
      <c r="B1818" s="13" t="str">
        <f t="shared" si="146"/>
        <v>MDF-Man-1771/15</v>
      </c>
      <c r="C1818" s="247" t="s">
        <v>3960</v>
      </c>
      <c r="D1818" s="246" t="s">
        <v>4152</v>
      </c>
      <c r="E1818" s="125" t="s">
        <v>16</v>
      </c>
      <c r="F1818" s="204">
        <v>3</v>
      </c>
      <c r="G1818" s="12"/>
      <c r="H1818" s="77"/>
      <c r="I1818" s="90">
        <f t="shared" si="148"/>
        <v>0</v>
      </c>
      <c r="J1818" s="90">
        <v>14.9</v>
      </c>
      <c r="K1818" s="227" t="e">
        <f>VLOOKUP(D1818,#REF!,2,FALSE)</f>
        <v>#REF!</v>
      </c>
      <c r="L1818" s="47"/>
      <c r="M1818" s="33"/>
      <c r="N1818" s="47"/>
      <c r="O1818" s="47"/>
      <c r="P1818" t="str">
        <f t="shared" si="149"/>
        <v>MDF-Man-1771/15</v>
      </c>
      <c r="R1818" s="178">
        <v>11.84</v>
      </c>
      <c r="T1818" s="62" t="s">
        <v>6272</v>
      </c>
    </row>
    <row r="1819" spans="1:20" ht="27" customHeight="1">
      <c r="A1819" s="207" t="s">
        <v>3841</v>
      </c>
      <c r="B1819" s="13" t="str">
        <f t="shared" si="146"/>
        <v>MDF-Man-1772/15</v>
      </c>
      <c r="C1819" s="247" t="s">
        <v>3961</v>
      </c>
      <c r="D1819" s="246" t="s">
        <v>4153</v>
      </c>
      <c r="E1819" s="125" t="s">
        <v>16</v>
      </c>
      <c r="F1819" s="204">
        <v>2</v>
      </c>
      <c r="G1819" s="12"/>
      <c r="H1819" s="77"/>
      <c r="I1819" s="90">
        <f t="shared" si="148"/>
        <v>0</v>
      </c>
      <c r="J1819" s="90">
        <v>29.06</v>
      </c>
      <c r="K1819" s="227" t="e">
        <f>VLOOKUP(D1819,#REF!,2,FALSE)</f>
        <v>#REF!</v>
      </c>
      <c r="L1819" s="47"/>
      <c r="M1819" s="33"/>
      <c r="N1819" s="47"/>
      <c r="O1819" s="47"/>
      <c r="P1819" t="str">
        <f t="shared" si="149"/>
        <v>MDF-Man-1772/15</v>
      </c>
      <c r="R1819" s="178">
        <v>23.09</v>
      </c>
      <c r="T1819" s="62" t="s">
        <v>6273</v>
      </c>
    </row>
    <row r="1820" spans="1:20" ht="27" customHeight="1">
      <c r="A1820" s="207" t="s">
        <v>3842</v>
      </c>
      <c r="B1820" s="13" t="str">
        <f t="shared" si="146"/>
        <v>MDF-Man-1773/15</v>
      </c>
      <c r="C1820" s="247" t="s">
        <v>3962</v>
      </c>
      <c r="D1820" s="246" t="s">
        <v>4154</v>
      </c>
      <c r="E1820" s="125" t="s">
        <v>1</v>
      </c>
      <c r="F1820" s="204">
        <v>25</v>
      </c>
      <c r="G1820" s="12"/>
      <c r="H1820" s="77"/>
      <c r="I1820" s="90">
        <f t="shared" si="148"/>
        <v>0</v>
      </c>
      <c r="J1820" s="90">
        <v>12.81</v>
      </c>
      <c r="K1820" s="227" t="e">
        <f>VLOOKUP(D1820,#REF!,2,FALSE)</f>
        <v>#REF!</v>
      </c>
      <c r="L1820" s="47"/>
      <c r="M1820" s="33"/>
      <c r="N1820" s="47"/>
      <c r="O1820" s="47"/>
      <c r="P1820" t="str">
        <f t="shared" si="149"/>
        <v>MDF-Man-1773/15</v>
      </c>
      <c r="R1820" s="178">
        <v>10.18</v>
      </c>
      <c r="T1820" s="62" t="s">
        <v>6274</v>
      </c>
    </row>
    <row r="1821" spans="1:20" ht="27" customHeight="1">
      <c r="A1821" s="207" t="s">
        <v>3843</v>
      </c>
      <c r="B1821" s="13" t="str">
        <f t="shared" si="146"/>
        <v>MDF-Man-1774/15</v>
      </c>
      <c r="C1821" s="247" t="s">
        <v>3963</v>
      </c>
      <c r="D1821" s="246" t="s">
        <v>4155</v>
      </c>
      <c r="E1821" s="125" t="s">
        <v>1</v>
      </c>
      <c r="F1821" s="204">
        <v>29</v>
      </c>
      <c r="G1821" s="12"/>
      <c r="H1821" s="77"/>
      <c r="I1821" s="90">
        <f t="shared" si="148"/>
        <v>0</v>
      </c>
      <c r="J1821" s="90">
        <v>25.66</v>
      </c>
      <c r="K1821" s="227" t="e">
        <f>VLOOKUP(D1821,#REF!,2,FALSE)</f>
        <v>#REF!</v>
      </c>
      <c r="L1821" s="47"/>
      <c r="M1821" s="33"/>
      <c r="N1821" s="47"/>
      <c r="O1821" s="47"/>
      <c r="P1821" t="str">
        <f t="shared" si="149"/>
        <v>MDF-Man-1774/15</v>
      </c>
      <c r="R1821" s="178">
        <v>20.39</v>
      </c>
      <c r="T1821" s="62" t="s">
        <v>6275</v>
      </c>
    </row>
    <row r="1822" spans="1:20" ht="27" customHeight="1">
      <c r="A1822" s="207" t="s">
        <v>3844</v>
      </c>
      <c r="B1822" s="13" t="str">
        <f t="shared" si="146"/>
        <v>MDF-Man-1775/15</v>
      </c>
      <c r="C1822" s="247" t="s">
        <v>3964</v>
      </c>
      <c r="D1822" s="246" t="s">
        <v>4156</v>
      </c>
      <c r="E1822" s="125" t="s">
        <v>1</v>
      </c>
      <c r="F1822" s="204">
        <v>18</v>
      </c>
      <c r="G1822" s="12"/>
      <c r="H1822" s="77"/>
      <c r="I1822" s="90">
        <f t="shared" si="148"/>
        <v>0</v>
      </c>
      <c r="J1822" s="90">
        <v>15.42</v>
      </c>
      <c r="K1822" s="227" t="e">
        <f>VLOOKUP(D1822,#REF!,2,FALSE)</f>
        <v>#REF!</v>
      </c>
      <c r="L1822" s="47"/>
      <c r="M1822" s="33"/>
      <c r="N1822" s="47"/>
      <c r="O1822" s="47"/>
      <c r="P1822" t="str">
        <f t="shared" si="149"/>
        <v>MDF-Man-1775/15</v>
      </c>
      <c r="R1822" s="178">
        <v>12.25</v>
      </c>
      <c r="T1822" s="62" t="s">
        <v>6276</v>
      </c>
    </row>
    <row r="1823" spans="1:20" ht="27" customHeight="1">
      <c r="A1823" s="207" t="s">
        <v>3845</v>
      </c>
      <c r="B1823" s="13" t="str">
        <f t="shared" si="146"/>
        <v>MDF-Man-1776/15</v>
      </c>
      <c r="C1823" s="247" t="s">
        <v>3965</v>
      </c>
      <c r="D1823" s="246" t="s">
        <v>8895</v>
      </c>
      <c r="E1823" s="125" t="s">
        <v>1</v>
      </c>
      <c r="F1823" s="204">
        <v>32</v>
      </c>
      <c r="G1823" s="12"/>
      <c r="H1823" s="77"/>
      <c r="I1823" s="90">
        <f t="shared" si="148"/>
        <v>0</v>
      </c>
      <c r="J1823" s="90">
        <v>28.77</v>
      </c>
      <c r="K1823" s="227" t="e">
        <f>VLOOKUP(D1823,#REF!,2,FALSE)</f>
        <v>#REF!</v>
      </c>
      <c r="L1823" s="47"/>
      <c r="M1823" s="33"/>
      <c r="N1823" s="47"/>
      <c r="O1823" s="47"/>
      <c r="P1823" t="str">
        <f t="shared" si="149"/>
        <v>MDF-Man-1776/15</v>
      </c>
      <c r="R1823" s="178">
        <v>22.86</v>
      </c>
      <c r="T1823" s="62" t="s">
        <v>6277</v>
      </c>
    </row>
    <row r="1824" spans="1:20" ht="27" customHeight="1">
      <c r="A1824" s="207" t="s">
        <v>3846</v>
      </c>
      <c r="B1824" s="13" t="str">
        <f t="shared" si="146"/>
        <v>MDF-Man-1777/15</v>
      </c>
      <c r="C1824" s="247" t="s">
        <v>3966</v>
      </c>
      <c r="D1824" s="246" t="s">
        <v>4157</v>
      </c>
      <c r="E1824" s="125" t="s">
        <v>1</v>
      </c>
      <c r="F1824" s="204">
        <v>59</v>
      </c>
      <c r="G1824" s="12"/>
      <c r="H1824" s="77"/>
      <c r="I1824" s="90">
        <f t="shared" si="148"/>
        <v>0</v>
      </c>
      <c r="J1824" s="90">
        <v>73.58</v>
      </c>
      <c r="K1824" s="227" t="e">
        <f>VLOOKUP(D1824,#REF!,2,FALSE)</f>
        <v>#REF!</v>
      </c>
      <c r="L1824" s="47"/>
      <c r="M1824" s="33"/>
      <c r="N1824" s="47"/>
      <c r="O1824" s="47"/>
      <c r="P1824" t="str">
        <f t="shared" si="149"/>
        <v>MDF-Man-1777/15</v>
      </c>
      <c r="R1824" s="178">
        <v>58.47</v>
      </c>
      <c r="T1824" s="62" t="s">
        <v>6278</v>
      </c>
    </row>
    <row r="1825" spans="1:20" ht="27" customHeight="1">
      <c r="A1825" s="207" t="s">
        <v>3847</v>
      </c>
      <c r="B1825" s="13" t="str">
        <f t="shared" si="146"/>
        <v>MDF-Man-1778/15</v>
      </c>
      <c r="C1825" s="247" t="s">
        <v>4047</v>
      </c>
      <c r="D1825" s="246" t="s">
        <v>4158</v>
      </c>
      <c r="E1825" s="125" t="s">
        <v>1</v>
      </c>
      <c r="F1825" s="204">
        <v>58</v>
      </c>
      <c r="G1825" s="12"/>
      <c r="H1825" s="77"/>
      <c r="I1825" s="90">
        <f t="shared" si="148"/>
        <v>0</v>
      </c>
      <c r="J1825" s="90">
        <v>108.54</v>
      </c>
      <c r="K1825" s="227" t="e">
        <f>VLOOKUP(D1825,#REF!,2,FALSE)</f>
        <v>#REF!</v>
      </c>
      <c r="L1825" s="47"/>
      <c r="M1825" s="33"/>
      <c r="N1825" s="47"/>
      <c r="O1825" s="47"/>
      <c r="P1825" t="str">
        <f t="shared" si="149"/>
        <v>MDF-Man-1778/15</v>
      </c>
      <c r="R1825" s="178">
        <v>86.25</v>
      </c>
      <c r="T1825" s="62" t="s">
        <v>6279</v>
      </c>
    </row>
    <row r="1826" spans="1:20" ht="27" customHeight="1">
      <c r="A1826" s="207" t="s">
        <v>3848</v>
      </c>
      <c r="B1826" s="13" t="str">
        <f t="shared" si="146"/>
        <v>MDF-Man-1779/15</v>
      </c>
      <c r="C1826" s="247" t="s">
        <v>3967</v>
      </c>
      <c r="D1826" s="246" t="s">
        <v>4159</v>
      </c>
      <c r="E1826" s="125" t="s">
        <v>1</v>
      </c>
      <c r="F1826" s="204">
        <v>36</v>
      </c>
      <c r="G1826" s="12"/>
      <c r="H1826" s="77"/>
      <c r="I1826" s="90">
        <f t="shared" si="148"/>
        <v>0</v>
      </c>
      <c r="J1826" s="90">
        <v>85.92</v>
      </c>
      <c r="K1826" s="227" t="e">
        <f>VLOOKUP(D1826,#REF!,2,FALSE)</f>
        <v>#REF!</v>
      </c>
      <c r="L1826" s="47"/>
      <c r="M1826" s="33"/>
      <c r="N1826" s="47"/>
      <c r="O1826" s="47"/>
      <c r="P1826" t="str">
        <f t="shared" si="149"/>
        <v>MDF-Man-1779/15</v>
      </c>
      <c r="R1826" s="178">
        <v>68.28</v>
      </c>
      <c r="T1826" s="62" t="s">
        <v>6280</v>
      </c>
    </row>
    <row r="1827" spans="1:20" ht="27" customHeight="1">
      <c r="A1827" s="207" t="s">
        <v>3849</v>
      </c>
      <c r="B1827" s="13" t="str">
        <f t="shared" si="146"/>
        <v>MDF-Man-1780/15</v>
      </c>
      <c r="C1827" s="247" t="s">
        <v>4048</v>
      </c>
      <c r="D1827" s="246" t="s">
        <v>4160</v>
      </c>
      <c r="E1827" s="125" t="s">
        <v>1</v>
      </c>
      <c r="F1827" s="204">
        <v>36</v>
      </c>
      <c r="G1827" s="12"/>
      <c r="H1827" s="77"/>
      <c r="I1827" s="90">
        <f t="shared" si="148"/>
        <v>0</v>
      </c>
      <c r="J1827" s="90">
        <v>118.03</v>
      </c>
      <c r="K1827" s="227" t="e">
        <f>VLOOKUP(D1827,#REF!,2,FALSE)</f>
        <v>#REF!</v>
      </c>
      <c r="L1827" s="47"/>
      <c r="M1827" s="33"/>
      <c r="N1827" s="47"/>
      <c r="O1827" s="47"/>
      <c r="P1827" t="str">
        <f t="shared" si="149"/>
        <v>MDF-Man-1780/15</v>
      </c>
      <c r="R1827" s="178">
        <v>93.79</v>
      </c>
      <c r="T1827" s="62" t="s">
        <v>6281</v>
      </c>
    </row>
    <row r="1828" spans="1:20" ht="27" customHeight="1">
      <c r="A1828" s="207" t="s">
        <v>4245</v>
      </c>
      <c r="B1828" s="13" t="str">
        <f t="shared" si="146"/>
        <v>MDF-Man-1781/15</v>
      </c>
      <c r="C1828" s="247" t="s">
        <v>4043</v>
      </c>
      <c r="D1828" s="246" t="s">
        <v>4161</v>
      </c>
      <c r="E1828" s="125" t="s">
        <v>1</v>
      </c>
      <c r="F1828" s="204">
        <v>15</v>
      </c>
      <c r="G1828" s="12"/>
      <c r="H1828" s="77"/>
      <c r="I1828" s="90">
        <f t="shared" si="148"/>
        <v>0</v>
      </c>
      <c r="J1828" s="90">
        <v>60.63</v>
      </c>
      <c r="K1828" s="227" t="e">
        <f>VLOOKUP(D1828,#REF!,2,FALSE)</f>
        <v>#REF!</v>
      </c>
      <c r="L1828" s="47"/>
      <c r="M1828" s="33"/>
      <c r="N1828" s="47"/>
      <c r="O1828" s="47"/>
      <c r="P1828" t="str">
        <f t="shared" si="149"/>
        <v>MDF-Man-1781/15</v>
      </c>
      <c r="R1828" s="178">
        <v>48.18</v>
      </c>
      <c r="T1828" s="62" t="s">
        <v>6282</v>
      </c>
    </row>
    <row r="1829" spans="1:20" ht="27" customHeight="1">
      <c r="A1829" s="207" t="s">
        <v>4246</v>
      </c>
      <c r="B1829" s="13" t="str">
        <f t="shared" si="146"/>
        <v>MDF-Man-1782/15</v>
      </c>
      <c r="C1829" s="247" t="s">
        <v>4046</v>
      </c>
      <c r="D1829" s="246" t="s">
        <v>4162</v>
      </c>
      <c r="E1829" s="125" t="s">
        <v>1</v>
      </c>
      <c r="F1829" s="204">
        <v>5</v>
      </c>
      <c r="G1829" s="12"/>
      <c r="H1829" s="77"/>
      <c r="I1829" s="90">
        <f t="shared" si="148"/>
        <v>0</v>
      </c>
      <c r="J1829" s="90">
        <v>258.89</v>
      </c>
      <c r="K1829" s="227" t="e">
        <f>VLOOKUP(D1829,#REF!,2,FALSE)</f>
        <v>#REF!</v>
      </c>
      <c r="L1829" s="47"/>
      <c r="M1829" s="33"/>
      <c r="N1829" s="47"/>
      <c r="O1829" s="47"/>
      <c r="P1829" t="str">
        <f t="shared" si="149"/>
        <v>MDF-Man-1782/15</v>
      </c>
      <c r="R1829" s="178">
        <v>205.73</v>
      </c>
      <c r="T1829" s="62" t="s">
        <v>6283</v>
      </c>
    </row>
    <row r="1830" spans="1:20" ht="27" customHeight="1">
      <c r="A1830" s="207" t="s">
        <v>4247</v>
      </c>
      <c r="B1830" s="13" t="str">
        <f t="shared" si="146"/>
        <v>MDF-Man-1783/15</v>
      </c>
      <c r="C1830" s="247" t="s">
        <v>4045</v>
      </c>
      <c r="D1830" s="246" t="s">
        <v>4163</v>
      </c>
      <c r="E1830" s="125" t="s">
        <v>1</v>
      </c>
      <c r="F1830" s="204">
        <v>4</v>
      </c>
      <c r="G1830" s="12"/>
      <c r="H1830" s="77"/>
      <c r="I1830" s="90">
        <f t="shared" si="148"/>
        <v>0</v>
      </c>
      <c r="J1830" s="90">
        <v>32.97</v>
      </c>
      <c r="K1830" s="227" t="e">
        <f>VLOOKUP(D1830,#REF!,2,FALSE)</f>
        <v>#REF!</v>
      </c>
      <c r="L1830" s="47"/>
      <c r="M1830" s="33"/>
      <c r="N1830" s="47"/>
      <c r="O1830" s="47"/>
      <c r="P1830" t="str">
        <f t="shared" si="149"/>
        <v>MDF-Man-1783/15</v>
      </c>
      <c r="R1830" s="178">
        <v>26.2</v>
      </c>
      <c r="T1830" s="62" t="s">
        <v>6284</v>
      </c>
    </row>
    <row r="1831" spans="1:20" ht="27" customHeight="1">
      <c r="A1831" s="207" t="s">
        <v>4248</v>
      </c>
      <c r="B1831" s="13" t="str">
        <f t="shared" ref="B1831:B1864" si="151">P1831</f>
        <v>MDF-Man-1784/15</v>
      </c>
      <c r="C1831" s="247" t="s">
        <v>4044</v>
      </c>
      <c r="D1831" s="246" t="s">
        <v>4164</v>
      </c>
      <c r="E1831" s="125" t="s">
        <v>1</v>
      </c>
      <c r="F1831" s="204">
        <v>4</v>
      </c>
      <c r="G1831" s="12"/>
      <c r="H1831" s="77"/>
      <c r="I1831" s="90">
        <f t="shared" si="148"/>
        <v>0</v>
      </c>
      <c r="J1831" s="90">
        <v>366.72</v>
      </c>
      <c r="K1831" s="227" t="e">
        <f>VLOOKUP(D1831,#REF!,2,FALSE)</f>
        <v>#REF!</v>
      </c>
      <c r="L1831" s="47"/>
      <c r="M1831" s="33"/>
      <c r="N1831" s="47"/>
      <c r="O1831" s="47"/>
      <c r="P1831" t="str">
        <f t="shared" si="149"/>
        <v>MDF-Man-1784/15</v>
      </c>
      <c r="R1831" s="178">
        <v>291.42</v>
      </c>
      <c r="T1831" s="62" t="s">
        <v>6285</v>
      </c>
    </row>
    <row r="1832" spans="1:20" ht="27" customHeight="1">
      <c r="A1832" s="207" t="s">
        <v>4249</v>
      </c>
      <c r="B1832" s="13" t="str">
        <f t="shared" si="151"/>
        <v>MDF-Man-1785/15</v>
      </c>
      <c r="C1832" s="247" t="s">
        <v>3968</v>
      </c>
      <c r="D1832" s="246" t="s">
        <v>4165</v>
      </c>
      <c r="E1832" s="125" t="s">
        <v>1</v>
      </c>
      <c r="F1832" s="204">
        <v>200</v>
      </c>
      <c r="G1832" s="12"/>
      <c r="H1832" s="77"/>
      <c r="I1832" s="90">
        <f t="shared" si="148"/>
        <v>0</v>
      </c>
      <c r="J1832" s="90">
        <v>7.17</v>
      </c>
      <c r="K1832" s="227" t="e">
        <f>VLOOKUP(D1832,#REF!,2,FALSE)</f>
        <v>#REF!</v>
      </c>
      <c r="L1832" s="47"/>
      <c r="M1832" s="33"/>
      <c r="N1832" s="47"/>
      <c r="O1832" s="47"/>
      <c r="P1832" t="str">
        <f t="shared" si="149"/>
        <v>MDF-Man-1785/15</v>
      </c>
      <c r="R1832" s="178">
        <v>5.7</v>
      </c>
      <c r="T1832" s="62" t="s">
        <v>6286</v>
      </c>
    </row>
    <row r="1833" spans="1:20" ht="27" customHeight="1">
      <c r="A1833" s="207" t="s">
        <v>4250</v>
      </c>
      <c r="B1833" s="13" t="str">
        <f t="shared" si="151"/>
        <v>MDF-Man-1786/15</v>
      </c>
      <c r="C1833" s="247" t="s">
        <v>4042</v>
      </c>
      <c r="D1833" s="246" t="s">
        <v>4166</v>
      </c>
      <c r="E1833" s="125" t="s">
        <v>1</v>
      </c>
      <c r="F1833" s="204">
        <v>7000</v>
      </c>
      <c r="G1833" s="12"/>
      <c r="H1833" s="77"/>
      <c r="I1833" s="90">
        <f t="shared" si="148"/>
        <v>0</v>
      </c>
      <c r="J1833" s="90">
        <v>7.17</v>
      </c>
      <c r="K1833" s="227" t="e">
        <f>VLOOKUP(D1833,#REF!,2,FALSE)</f>
        <v>#REF!</v>
      </c>
      <c r="L1833" s="47"/>
      <c r="M1833" s="33"/>
      <c r="N1833" s="47"/>
      <c r="O1833" s="47"/>
      <c r="P1833" t="str">
        <f t="shared" si="149"/>
        <v>MDF-Man-1786/15</v>
      </c>
      <c r="R1833" s="178">
        <v>5.7</v>
      </c>
      <c r="T1833" s="62" t="s">
        <v>6287</v>
      </c>
    </row>
    <row r="1834" spans="1:20" ht="27" customHeight="1">
      <c r="A1834" s="207" t="s">
        <v>4251</v>
      </c>
      <c r="B1834" s="13" t="str">
        <f t="shared" si="151"/>
        <v>MDF-Man-1787/15</v>
      </c>
      <c r="C1834" s="247" t="s">
        <v>4049</v>
      </c>
      <c r="D1834" s="246" t="s">
        <v>4167</v>
      </c>
      <c r="E1834" s="125" t="s">
        <v>1</v>
      </c>
      <c r="F1834" s="204">
        <v>24</v>
      </c>
      <c r="G1834" s="12"/>
      <c r="H1834" s="77"/>
      <c r="I1834" s="90">
        <f t="shared" si="148"/>
        <v>0</v>
      </c>
      <c r="J1834" s="90">
        <v>3.11</v>
      </c>
      <c r="K1834" s="227" t="e">
        <f>VLOOKUP(D1834,#REF!,2,FALSE)</f>
        <v>#REF!</v>
      </c>
      <c r="L1834" s="47"/>
      <c r="M1834" s="33"/>
      <c r="N1834" s="47"/>
      <c r="O1834" s="47"/>
      <c r="P1834" t="str">
        <f t="shared" si="149"/>
        <v>MDF-Man-1787/15</v>
      </c>
      <c r="R1834" s="178">
        <v>2.4700000000000002</v>
      </c>
      <c r="T1834" s="62" t="s">
        <v>6288</v>
      </c>
    </row>
    <row r="1835" spans="1:20" ht="27" customHeight="1">
      <c r="A1835" s="207" t="s">
        <v>4252</v>
      </c>
      <c r="B1835" s="13" t="str">
        <f t="shared" si="151"/>
        <v>MDF-Man-1788/15</v>
      </c>
      <c r="C1835" s="247" t="s">
        <v>4050</v>
      </c>
      <c r="D1835" s="246" t="s">
        <v>4168</v>
      </c>
      <c r="E1835" s="125" t="s">
        <v>1</v>
      </c>
      <c r="F1835" s="204">
        <v>99</v>
      </c>
      <c r="G1835" s="12"/>
      <c r="H1835" s="77"/>
      <c r="I1835" s="90">
        <f t="shared" si="148"/>
        <v>0</v>
      </c>
      <c r="J1835" s="90">
        <v>3.54</v>
      </c>
      <c r="K1835" s="227" t="e">
        <f>VLOOKUP(D1835,#REF!,2,FALSE)</f>
        <v>#REF!</v>
      </c>
      <c r="L1835" s="47"/>
      <c r="M1835" s="33"/>
      <c r="N1835" s="47"/>
      <c r="O1835" s="47"/>
      <c r="P1835" t="str">
        <f t="shared" si="149"/>
        <v>MDF-Man-1788/15</v>
      </c>
      <c r="R1835" s="178">
        <v>2.81</v>
      </c>
      <c r="T1835" s="62" t="s">
        <v>6289</v>
      </c>
    </row>
    <row r="1836" spans="1:20" ht="27" customHeight="1">
      <c r="A1836" s="207" t="s">
        <v>4253</v>
      </c>
      <c r="B1836" s="13" t="str">
        <f t="shared" si="151"/>
        <v>MDF-Man-1789/15</v>
      </c>
      <c r="C1836" s="247" t="s">
        <v>4051</v>
      </c>
      <c r="D1836" s="246" t="s">
        <v>4169</v>
      </c>
      <c r="E1836" s="125" t="s">
        <v>1</v>
      </c>
      <c r="F1836" s="204">
        <v>600</v>
      </c>
      <c r="G1836" s="12"/>
      <c r="H1836" s="77"/>
      <c r="I1836" s="90">
        <f t="shared" si="148"/>
        <v>0</v>
      </c>
      <c r="J1836" s="90">
        <v>3.6</v>
      </c>
      <c r="K1836" s="227" t="e">
        <f>VLOOKUP(D1836,#REF!,2,FALSE)</f>
        <v>#REF!</v>
      </c>
      <c r="L1836" s="47"/>
      <c r="M1836" s="33"/>
      <c r="N1836" s="47"/>
      <c r="O1836" s="47"/>
      <c r="P1836" t="str">
        <f t="shared" si="149"/>
        <v>MDF-Man-1789/15</v>
      </c>
      <c r="R1836" s="178">
        <v>2.86</v>
      </c>
      <c r="T1836" s="62" t="s">
        <v>6290</v>
      </c>
    </row>
    <row r="1837" spans="1:20" ht="27" customHeight="1">
      <c r="A1837" s="207" t="s">
        <v>4254</v>
      </c>
      <c r="B1837" s="13" t="str">
        <f t="shared" si="151"/>
        <v>MDF-Man-1790/15</v>
      </c>
      <c r="C1837" s="247" t="s">
        <v>4052</v>
      </c>
      <c r="D1837" s="246" t="s">
        <v>4170</v>
      </c>
      <c r="E1837" s="125" t="s">
        <v>1</v>
      </c>
      <c r="F1837" s="204">
        <v>24</v>
      </c>
      <c r="G1837" s="12"/>
      <c r="H1837" s="77"/>
      <c r="I1837" s="90">
        <f t="shared" si="148"/>
        <v>0</v>
      </c>
      <c r="J1837" s="90">
        <v>32.82</v>
      </c>
      <c r="K1837" s="227" t="e">
        <f>VLOOKUP(D1837,#REF!,2,FALSE)</f>
        <v>#REF!</v>
      </c>
      <c r="L1837" s="47"/>
      <c r="M1837" s="33"/>
      <c r="N1837" s="47"/>
      <c r="O1837" s="47"/>
      <c r="P1837" t="str">
        <f t="shared" si="149"/>
        <v>MDF-Man-1790/15</v>
      </c>
      <c r="R1837" s="178">
        <v>26.08</v>
      </c>
      <c r="T1837" s="62" t="s">
        <v>6291</v>
      </c>
    </row>
    <row r="1838" spans="1:20" ht="27" customHeight="1">
      <c r="A1838" s="207" t="s">
        <v>4255</v>
      </c>
      <c r="B1838" s="13" t="str">
        <f t="shared" si="151"/>
        <v>MDF-Man-1791/15</v>
      </c>
      <c r="C1838" s="247" t="s">
        <v>4053</v>
      </c>
      <c r="D1838" s="246" t="s">
        <v>4171</v>
      </c>
      <c r="E1838" s="125" t="s">
        <v>1</v>
      </c>
      <c r="F1838" s="204">
        <v>25</v>
      </c>
      <c r="G1838" s="12"/>
      <c r="H1838" s="77"/>
      <c r="I1838" s="90">
        <f t="shared" si="148"/>
        <v>0</v>
      </c>
      <c r="J1838" s="90">
        <v>35.46</v>
      </c>
      <c r="K1838" s="227" t="e">
        <f>VLOOKUP(D1838,#REF!,2,FALSE)</f>
        <v>#REF!</v>
      </c>
      <c r="L1838" s="47"/>
      <c r="M1838" s="33"/>
      <c r="N1838" s="47"/>
      <c r="O1838" s="47"/>
      <c r="P1838" t="str">
        <f t="shared" si="149"/>
        <v>MDF-Man-1791/15</v>
      </c>
      <c r="R1838" s="178">
        <v>28.18</v>
      </c>
      <c r="T1838" s="62" t="s">
        <v>6292</v>
      </c>
    </row>
    <row r="1839" spans="1:20" ht="27" customHeight="1">
      <c r="A1839" s="207" t="s">
        <v>4256</v>
      </c>
      <c r="B1839" s="13" t="str">
        <f t="shared" si="151"/>
        <v>MDF-Man-1792/15</v>
      </c>
      <c r="C1839" s="247" t="s">
        <v>4054</v>
      </c>
      <c r="D1839" s="246" t="s">
        <v>4172</v>
      </c>
      <c r="E1839" s="125" t="s">
        <v>1</v>
      </c>
      <c r="F1839" s="204">
        <v>14</v>
      </c>
      <c r="G1839" s="12"/>
      <c r="H1839" s="77"/>
      <c r="I1839" s="90">
        <f t="shared" si="148"/>
        <v>0</v>
      </c>
      <c r="J1839" s="90">
        <v>48.5</v>
      </c>
      <c r="K1839" s="227" t="e">
        <f>VLOOKUP(D1839,#REF!,2,FALSE)</f>
        <v>#REF!</v>
      </c>
      <c r="L1839" s="47"/>
      <c r="M1839" s="33"/>
      <c r="N1839" s="47"/>
      <c r="O1839" s="47"/>
      <c r="P1839" t="str">
        <f t="shared" si="149"/>
        <v>MDF-Man-1792/15</v>
      </c>
      <c r="R1839" s="178">
        <v>38.54</v>
      </c>
      <c r="T1839" s="62" t="s">
        <v>6293</v>
      </c>
    </row>
    <row r="1840" spans="1:20" ht="27" customHeight="1">
      <c r="A1840" s="207" t="s">
        <v>4257</v>
      </c>
      <c r="B1840" s="13" t="str">
        <f t="shared" si="151"/>
        <v>MDF-Man-1793/15</v>
      </c>
      <c r="C1840" s="247" t="s">
        <v>4055</v>
      </c>
      <c r="D1840" s="246" t="s">
        <v>4173</v>
      </c>
      <c r="E1840" s="125" t="s">
        <v>1</v>
      </c>
      <c r="F1840" s="204">
        <v>26</v>
      </c>
      <c r="G1840" s="12"/>
      <c r="H1840" s="77"/>
      <c r="I1840" s="90">
        <f t="shared" si="148"/>
        <v>0</v>
      </c>
      <c r="J1840" s="90">
        <v>53.53</v>
      </c>
      <c r="K1840" s="227" t="e">
        <f>VLOOKUP(D1840,#REF!,2,FALSE)</f>
        <v>#REF!</v>
      </c>
      <c r="L1840" s="47"/>
      <c r="M1840" s="33"/>
      <c r="N1840" s="47"/>
      <c r="O1840" s="47"/>
      <c r="P1840" t="str">
        <f t="shared" si="149"/>
        <v>MDF-Man-1793/15</v>
      </c>
      <c r="R1840" s="178">
        <v>42.54</v>
      </c>
      <c r="T1840" s="62" t="s">
        <v>6294</v>
      </c>
    </row>
    <row r="1841" spans="1:20" ht="27" customHeight="1">
      <c r="A1841" s="207" t="s">
        <v>4258</v>
      </c>
      <c r="B1841" s="13" t="str">
        <f t="shared" si="151"/>
        <v>MDF-Man-1794/15</v>
      </c>
      <c r="C1841" s="247" t="s">
        <v>4056</v>
      </c>
      <c r="D1841" s="246" t="s">
        <v>8951</v>
      </c>
      <c r="E1841" s="125" t="s">
        <v>1</v>
      </c>
      <c r="F1841" s="204">
        <v>2</v>
      </c>
      <c r="G1841" s="12"/>
      <c r="H1841" s="77"/>
      <c r="I1841" s="90">
        <f t="shared" si="148"/>
        <v>0</v>
      </c>
      <c r="J1841" s="90">
        <v>57.52</v>
      </c>
      <c r="K1841" s="227" t="e">
        <f>VLOOKUP(D1841,#REF!,2,FALSE)</f>
        <v>#REF!</v>
      </c>
      <c r="L1841" s="47"/>
      <c r="M1841" s="33"/>
      <c r="N1841" s="47"/>
      <c r="O1841" s="47"/>
      <c r="P1841" t="str">
        <f t="shared" si="149"/>
        <v>MDF-Man-1794/15</v>
      </c>
      <c r="R1841" s="178">
        <v>45.71</v>
      </c>
      <c r="T1841" s="62" t="s">
        <v>6295</v>
      </c>
    </row>
    <row r="1842" spans="1:20" ht="27" customHeight="1">
      <c r="A1842" s="207" t="s">
        <v>4259</v>
      </c>
      <c r="B1842" s="13" t="str">
        <f t="shared" si="151"/>
        <v>MDF-Man-1795/15</v>
      </c>
      <c r="C1842" s="247" t="s">
        <v>4057</v>
      </c>
      <c r="D1842" s="246" t="s">
        <v>4174</v>
      </c>
      <c r="E1842" s="125" t="s">
        <v>1</v>
      </c>
      <c r="F1842" s="204">
        <v>10</v>
      </c>
      <c r="G1842" s="12"/>
      <c r="H1842" s="77"/>
      <c r="I1842" s="90">
        <f t="shared" si="148"/>
        <v>0</v>
      </c>
      <c r="J1842" s="90">
        <v>47.52</v>
      </c>
      <c r="K1842" s="227" t="e">
        <f>VLOOKUP(D1842,#REF!,2,FALSE)</f>
        <v>#REF!</v>
      </c>
      <c r="L1842" s="47"/>
      <c r="M1842" s="33"/>
      <c r="N1842" s="47"/>
      <c r="O1842" s="47"/>
      <c r="P1842" t="str">
        <f t="shared" si="149"/>
        <v>MDF-Man-1795/15</v>
      </c>
      <c r="R1842" s="178">
        <v>37.76</v>
      </c>
      <c r="T1842" s="62" t="s">
        <v>6296</v>
      </c>
    </row>
    <row r="1843" spans="1:20" ht="27" customHeight="1">
      <c r="A1843" s="207" t="s">
        <v>4260</v>
      </c>
      <c r="B1843" s="13" t="str">
        <f t="shared" si="151"/>
        <v>MDF-Man-1796/15</v>
      </c>
      <c r="C1843" s="247" t="s">
        <v>4058</v>
      </c>
      <c r="D1843" s="246" t="s">
        <v>8904</v>
      </c>
      <c r="E1843" s="125" t="s">
        <v>1</v>
      </c>
      <c r="F1843" s="204">
        <v>10</v>
      </c>
      <c r="G1843" s="12"/>
      <c r="H1843" s="77"/>
      <c r="I1843" s="90">
        <f t="shared" si="148"/>
        <v>0</v>
      </c>
      <c r="J1843" s="90">
        <v>58.25</v>
      </c>
      <c r="K1843" s="227" t="e">
        <f>VLOOKUP(D1843,#REF!,2,FALSE)</f>
        <v>#REF!</v>
      </c>
      <c r="L1843" s="47"/>
      <c r="M1843" s="33"/>
      <c r="N1843" s="47"/>
      <c r="O1843" s="47"/>
      <c r="P1843" t="str">
        <f t="shared" si="149"/>
        <v>MDF-Man-1796/15</v>
      </c>
      <c r="R1843" s="178">
        <v>46.29</v>
      </c>
      <c r="T1843" s="62" t="s">
        <v>6297</v>
      </c>
    </row>
    <row r="1844" spans="1:20" ht="27" customHeight="1">
      <c r="A1844" s="207" t="s">
        <v>4261</v>
      </c>
      <c r="B1844" s="13" t="str">
        <f t="shared" si="151"/>
        <v>MDF-Man-1797/15</v>
      </c>
      <c r="C1844" s="247" t="s">
        <v>4059</v>
      </c>
      <c r="D1844" s="246" t="s">
        <v>8911</v>
      </c>
      <c r="E1844" s="125" t="s">
        <v>1</v>
      </c>
      <c r="F1844" s="204">
        <v>13</v>
      </c>
      <c r="G1844" s="12"/>
      <c r="H1844" s="77"/>
      <c r="I1844" s="90">
        <f t="shared" si="148"/>
        <v>0</v>
      </c>
      <c r="J1844" s="90">
        <v>33.229999999999997</v>
      </c>
      <c r="K1844" s="227" t="e">
        <f>VLOOKUP(D1844,#REF!,2,FALSE)</f>
        <v>#REF!</v>
      </c>
      <c r="L1844" s="47"/>
      <c r="M1844" s="33"/>
      <c r="N1844" s="47"/>
      <c r="O1844" s="47"/>
      <c r="P1844" t="str">
        <f t="shared" si="149"/>
        <v>MDF-Man-1797/15</v>
      </c>
      <c r="R1844" s="178">
        <v>26.41</v>
      </c>
      <c r="T1844" s="62" t="s">
        <v>6298</v>
      </c>
    </row>
    <row r="1845" spans="1:20" ht="27" customHeight="1">
      <c r="A1845" s="207" t="s">
        <v>4262</v>
      </c>
      <c r="B1845" s="13" t="str">
        <f t="shared" si="151"/>
        <v>MDF-Man-1798/15</v>
      </c>
      <c r="C1845" s="247" t="s">
        <v>4060</v>
      </c>
      <c r="D1845" s="246" t="s">
        <v>4175</v>
      </c>
      <c r="E1845" s="125" t="s">
        <v>1</v>
      </c>
      <c r="F1845" s="204">
        <v>40</v>
      </c>
      <c r="G1845" s="12"/>
      <c r="H1845" s="77"/>
      <c r="I1845" s="90">
        <f t="shared" si="148"/>
        <v>0</v>
      </c>
      <c r="J1845" s="90">
        <v>7.9</v>
      </c>
      <c r="K1845" s="227" t="e">
        <f>VLOOKUP(D1845,#REF!,2,FALSE)</f>
        <v>#REF!</v>
      </c>
      <c r="L1845" s="47"/>
      <c r="M1845" s="33"/>
      <c r="N1845" s="47"/>
      <c r="O1845" s="47"/>
      <c r="P1845" t="str">
        <f t="shared" si="149"/>
        <v>MDF-Man-1798/15</v>
      </c>
      <c r="R1845" s="178">
        <v>6.28</v>
      </c>
      <c r="T1845" s="62" t="s">
        <v>6299</v>
      </c>
    </row>
    <row r="1846" spans="1:20" ht="27" customHeight="1">
      <c r="A1846" s="207" t="s">
        <v>4263</v>
      </c>
      <c r="B1846" s="13" t="str">
        <f t="shared" si="151"/>
        <v>MDF-Man-1799/15</v>
      </c>
      <c r="C1846" s="247" t="s">
        <v>4061</v>
      </c>
      <c r="D1846" s="246" t="s">
        <v>8929</v>
      </c>
      <c r="E1846" s="125" t="s">
        <v>1</v>
      </c>
      <c r="F1846" s="204">
        <v>24</v>
      </c>
      <c r="G1846" s="12"/>
      <c r="H1846" s="77"/>
      <c r="I1846" s="90">
        <f t="shared" si="148"/>
        <v>0</v>
      </c>
      <c r="J1846" s="90">
        <v>9.24</v>
      </c>
      <c r="K1846" s="227" t="e">
        <f>VLOOKUP(D1846,#REF!,2,FALSE)</f>
        <v>#REF!</v>
      </c>
      <c r="L1846" s="47"/>
      <c r="M1846" s="33"/>
      <c r="N1846" s="47"/>
      <c r="O1846" s="47"/>
      <c r="P1846" t="str">
        <f t="shared" si="149"/>
        <v>MDF-Man-1799/15</v>
      </c>
      <c r="R1846" s="178">
        <v>7.34</v>
      </c>
      <c r="T1846" s="62" t="s">
        <v>6300</v>
      </c>
    </row>
    <row r="1847" spans="1:20" ht="27" customHeight="1">
      <c r="A1847" s="207" t="s">
        <v>4264</v>
      </c>
      <c r="B1847" s="13" t="str">
        <f t="shared" si="151"/>
        <v>MDF-Man-1800/15</v>
      </c>
      <c r="C1847" s="247" t="s">
        <v>4062</v>
      </c>
      <c r="D1847" s="246" t="s">
        <v>4176</v>
      </c>
      <c r="E1847" s="125" t="s">
        <v>16</v>
      </c>
      <c r="F1847" s="204">
        <v>26</v>
      </c>
      <c r="G1847" s="12"/>
      <c r="H1847" s="77"/>
      <c r="I1847" s="90">
        <f t="shared" si="148"/>
        <v>0</v>
      </c>
      <c r="J1847" s="90">
        <v>3.66</v>
      </c>
      <c r="K1847" s="227" t="e">
        <f>VLOOKUP(D1847,#REF!,2,FALSE)</f>
        <v>#REF!</v>
      </c>
      <c r="L1847" s="47"/>
      <c r="M1847" s="33"/>
      <c r="N1847" s="47"/>
      <c r="O1847" s="47"/>
      <c r="P1847" t="str">
        <f t="shared" si="149"/>
        <v>MDF-Man-1800/15</v>
      </c>
      <c r="R1847" s="178">
        <v>2.91</v>
      </c>
      <c r="T1847" s="62" t="s">
        <v>6301</v>
      </c>
    </row>
    <row r="1848" spans="1:20" ht="27" customHeight="1">
      <c r="A1848" s="207" t="s">
        <v>4265</v>
      </c>
      <c r="B1848" s="13" t="str">
        <f t="shared" si="151"/>
        <v>MDF-Man-1801/15</v>
      </c>
      <c r="C1848" s="247" t="s">
        <v>4063</v>
      </c>
      <c r="D1848" s="246" t="s">
        <v>4177</v>
      </c>
      <c r="E1848" s="125" t="s">
        <v>16</v>
      </c>
      <c r="F1848" s="204">
        <v>26</v>
      </c>
      <c r="G1848" s="12"/>
      <c r="H1848" s="77"/>
      <c r="I1848" s="90">
        <f t="shared" si="148"/>
        <v>0</v>
      </c>
      <c r="J1848" s="90">
        <v>5.41</v>
      </c>
      <c r="K1848" s="227" t="e">
        <f>VLOOKUP(D1848,#REF!,2,FALSE)</f>
        <v>#REF!</v>
      </c>
      <c r="L1848" s="47"/>
      <c r="M1848" s="33"/>
      <c r="N1848" s="47"/>
      <c r="O1848" s="47"/>
      <c r="P1848" t="str">
        <f t="shared" si="149"/>
        <v>MDF-Man-1801/15</v>
      </c>
      <c r="R1848" s="178">
        <v>4.3</v>
      </c>
      <c r="T1848" s="62" t="s">
        <v>6302</v>
      </c>
    </row>
    <row r="1849" spans="1:20" ht="27" customHeight="1">
      <c r="A1849" s="207" t="s">
        <v>4266</v>
      </c>
      <c r="B1849" s="13" t="str">
        <f t="shared" si="151"/>
        <v>MDF-Man-1802/15</v>
      </c>
      <c r="C1849" s="247" t="s">
        <v>4064</v>
      </c>
      <c r="D1849" s="246" t="s">
        <v>4178</v>
      </c>
      <c r="E1849" s="125" t="s">
        <v>16</v>
      </c>
      <c r="F1849" s="204">
        <v>25</v>
      </c>
      <c r="G1849" s="12"/>
      <c r="H1849" s="77"/>
      <c r="I1849" s="90">
        <f t="shared" ref="I1849:I1912" si="152">ROUND(G1849,2)</f>
        <v>0</v>
      </c>
      <c r="J1849" s="90">
        <v>7.34</v>
      </c>
      <c r="K1849" s="227" t="e">
        <f>VLOOKUP(D1849,#REF!,2,FALSE)</f>
        <v>#REF!</v>
      </c>
      <c r="L1849" s="47"/>
      <c r="M1849" s="33"/>
      <c r="N1849" s="47"/>
      <c r="O1849" s="47"/>
      <c r="P1849" t="str">
        <f t="shared" si="149"/>
        <v>MDF-Man-1802/15</v>
      </c>
      <c r="R1849" s="178">
        <v>5.83</v>
      </c>
      <c r="T1849" s="62" t="s">
        <v>6303</v>
      </c>
    </row>
    <row r="1850" spans="1:20" ht="27" customHeight="1">
      <c r="A1850" s="207" t="s">
        <v>4267</v>
      </c>
      <c r="B1850" s="13" t="str">
        <f t="shared" si="151"/>
        <v>MDF-Man-1803/15</v>
      </c>
      <c r="C1850" s="247" t="s">
        <v>3960</v>
      </c>
      <c r="D1850" s="246" t="s">
        <v>4179</v>
      </c>
      <c r="E1850" s="125" t="s">
        <v>16</v>
      </c>
      <c r="F1850" s="204">
        <v>25</v>
      </c>
      <c r="G1850" s="12"/>
      <c r="H1850" s="77"/>
      <c r="I1850" s="90">
        <f t="shared" si="152"/>
        <v>0</v>
      </c>
      <c r="J1850" s="90">
        <v>14.9</v>
      </c>
      <c r="K1850" s="227" t="e">
        <f>VLOOKUP(D1850,#REF!,2,FALSE)</f>
        <v>#REF!</v>
      </c>
      <c r="L1850" s="47"/>
      <c r="M1850" s="33"/>
      <c r="N1850" s="47"/>
      <c r="O1850" s="47"/>
      <c r="P1850" t="str">
        <f t="shared" si="149"/>
        <v>MDF-Man-1803/15</v>
      </c>
      <c r="R1850" s="178">
        <v>11.84</v>
      </c>
      <c r="T1850" s="62" t="s">
        <v>6304</v>
      </c>
    </row>
    <row r="1851" spans="1:20" ht="27" customHeight="1">
      <c r="A1851" s="207" t="s">
        <v>4268</v>
      </c>
      <c r="B1851" s="13" t="str">
        <f t="shared" si="151"/>
        <v>MDF-Man-1804/15</v>
      </c>
      <c r="C1851" s="247" t="s">
        <v>4065</v>
      </c>
      <c r="D1851" s="217" t="s">
        <v>4180</v>
      </c>
      <c r="E1851" s="125" t="s">
        <v>16</v>
      </c>
      <c r="F1851" s="204">
        <v>26</v>
      </c>
      <c r="G1851" s="12"/>
      <c r="H1851" s="77"/>
      <c r="I1851" s="90">
        <f t="shared" si="152"/>
        <v>0</v>
      </c>
      <c r="J1851" s="90">
        <v>21.52</v>
      </c>
      <c r="K1851" s="227" t="e">
        <f>VLOOKUP(D1851,#REF!,2,FALSE)</f>
        <v>#REF!</v>
      </c>
      <c r="L1851" s="47"/>
      <c r="M1851" s="33"/>
      <c r="N1851" s="47"/>
      <c r="O1851" s="47"/>
      <c r="P1851" t="str">
        <f t="shared" si="149"/>
        <v>MDF-Man-1804/15</v>
      </c>
      <c r="R1851" s="178">
        <v>17.100000000000001</v>
      </c>
      <c r="T1851" s="62" t="s">
        <v>6305</v>
      </c>
    </row>
    <row r="1852" spans="1:20" ht="27" customHeight="1">
      <c r="A1852" s="207" t="s">
        <v>4269</v>
      </c>
      <c r="B1852" s="13" t="str">
        <f t="shared" si="151"/>
        <v>MDF-Man-1805/15</v>
      </c>
      <c r="C1852" s="247" t="s">
        <v>4066</v>
      </c>
      <c r="D1852" s="246" t="s">
        <v>4181</v>
      </c>
      <c r="E1852" s="125" t="s">
        <v>1</v>
      </c>
      <c r="F1852" s="204">
        <v>22</v>
      </c>
      <c r="G1852" s="12"/>
      <c r="H1852" s="77"/>
      <c r="I1852" s="90">
        <f t="shared" si="152"/>
        <v>0</v>
      </c>
      <c r="J1852" s="90">
        <v>262.45</v>
      </c>
      <c r="K1852" s="227" t="e">
        <f>VLOOKUP(D1852,#REF!,2,FALSE)</f>
        <v>#REF!</v>
      </c>
      <c r="L1852" s="47"/>
      <c r="M1852" s="33"/>
      <c r="N1852" s="47"/>
      <c r="O1852" s="47"/>
      <c r="P1852" t="str">
        <f t="shared" si="149"/>
        <v>MDF-Man-1805/15</v>
      </c>
      <c r="R1852" s="178">
        <v>208.56</v>
      </c>
      <c r="T1852" s="62" t="s">
        <v>6306</v>
      </c>
    </row>
    <row r="1853" spans="1:20" ht="27" customHeight="1">
      <c r="A1853" s="207" t="s">
        <v>4270</v>
      </c>
      <c r="B1853" s="13" t="str">
        <f t="shared" si="151"/>
        <v>MDF-Man-1806/15</v>
      </c>
      <c r="C1853" s="247" t="s">
        <v>4067</v>
      </c>
      <c r="D1853" s="246" t="s">
        <v>4182</v>
      </c>
      <c r="E1853" s="125" t="s">
        <v>1</v>
      </c>
      <c r="F1853" s="204">
        <v>36</v>
      </c>
      <c r="G1853" s="12"/>
      <c r="H1853" s="77"/>
      <c r="I1853" s="90">
        <f t="shared" si="152"/>
        <v>0</v>
      </c>
      <c r="J1853" s="90">
        <v>4.17</v>
      </c>
      <c r="K1853" s="227" t="e">
        <f>VLOOKUP(D1853,#REF!,2,FALSE)</f>
        <v>#REF!</v>
      </c>
      <c r="L1853" s="47"/>
      <c r="M1853" s="33"/>
      <c r="N1853" s="47"/>
      <c r="O1853" s="47"/>
      <c r="P1853" t="str">
        <f t="shared" si="149"/>
        <v>MDF-Man-1806/15</v>
      </c>
      <c r="R1853" s="178">
        <v>3.31</v>
      </c>
      <c r="T1853" s="62" t="s">
        <v>6307</v>
      </c>
    </row>
    <row r="1854" spans="1:20" ht="27" customHeight="1">
      <c r="A1854" s="207" t="s">
        <v>4271</v>
      </c>
      <c r="B1854" s="13" t="str">
        <f t="shared" si="151"/>
        <v>MDF-Man-1807/15</v>
      </c>
      <c r="C1854" s="247" t="s">
        <v>4068</v>
      </c>
      <c r="D1854" s="246" t="s">
        <v>4183</v>
      </c>
      <c r="E1854" s="125" t="s">
        <v>1</v>
      </c>
      <c r="F1854" s="204">
        <v>75</v>
      </c>
      <c r="G1854" s="12"/>
      <c r="H1854" s="77"/>
      <c r="I1854" s="90">
        <f t="shared" si="152"/>
        <v>0</v>
      </c>
      <c r="J1854" s="90">
        <v>16.22</v>
      </c>
      <c r="K1854" s="227" t="e">
        <f>VLOOKUP(D1854,#REF!,2,FALSE)</f>
        <v>#REF!</v>
      </c>
      <c r="L1854" s="47"/>
      <c r="M1854" s="33"/>
      <c r="N1854" s="47"/>
      <c r="O1854" s="47"/>
      <c r="P1854" t="str">
        <f t="shared" si="149"/>
        <v>MDF-Man-1807/15</v>
      </c>
      <c r="R1854" s="178">
        <v>12.89</v>
      </c>
      <c r="T1854" s="62" t="s">
        <v>6308</v>
      </c>
    </row>
    <row r="1855" spans="1:20" ht="27" customHeight="1">
      <c r="A1855" s="207" t="s">
        <v>4272</v>
      </c>
      <c r="B1855" s="13" t="str">
        <f t="shared" si="151"/>
        <v>MDF-Man-1808/15</v>
      </c>
      <c r="C1855" s="247" t="s">
        <v>4069</v>
      </c>
      <c r="D1855" s="246" t="s">
        <v>4184</v>
      </c>
      <c r="E1855" s="125" t="s">
        <v>1</v>
      </c>
      <c r="F1855" s="204">
        <v>36</v>
      </c>
      <c r="G1855" s="12"/>
      <c r="H1855" s="77"/>
      <c r="I1855" s="90">
        <f t="shared" si="152"/>
        <v>0</v>
      </c>
      <c r="J1855" s="90">
        <v>27.84</v>
      </c>
      <c r="K1855" s="227" t="e">
        <f>VLOOKUP(D1855,#REF!,2,FALSE)</f>
        <v>#REF!</v>
      </c>
      <c r="L1855" s="47"/>
      <c r="M1855" s="33"/>
      <c r="N1855" s="47"/>
      <c r="O1855" s="47"/>
      <c r="P1855" t="str">
        <f t="shared" ref="P1855:P1946" si="153">T1855&amp;"/15"</f>
        <v>MDF-Man-1808/15</v>
      </c>
      <c r="R1855" s="178">
        <v>22.12</v>
      </c>
      <c r="T1855" s="62" t="s">
        <v>6309</v>
      </c>
    </row>
    <row r="1856" spans="1:20" ht="27" customHeight="1">
      <c r="A1856" s="207" t="s">
        <v>4273</v>
      </c>
      <c r="B1856" s="13" t="str">
        <f t="shared" si="151"/>
        <v>MDF-Man-1809/15</v>
      </c>
      <c r="C1856" s="247" t="s">
        <v>3965</v>
      </c>
      <c r="D1856" s="246" t="s">
        <v>4185</v>
      </c>
      <c r="E1856" s="125" t="s">
        <v>1</v>
      </c>
      <c r="F1856" s="204">
        <v>19</v>
      </c>
      <c r="G1856" s="12"/>
      <c r="H1856" s="77"/>
      <c r="I1856" s="90">
        <f t="shared" si="152"/>
        <v>0</v>
      </c>
      <c r="J1856" s="90">
        <v>28.77</v>
      </c>
      <c r="K1856" s="227" t="e">
        <f>VLOOKUP(D1856,#REF!,2,FALSE)</f>
        <v>#REF!</v>
      </c>
      <c r="L1856" s="47"/>
      <c r="M1856" s="33"/>
      <c r="N1856" s="47"/>
      <c r="O1856" s="47"/>
      <c r="P1856" t="str">
        <f t="shared" si="153"/>
        <v>MDF-Man-1809/15</v>
      </c>
      <c r="R1856" s="178">
        <v>22.86</v>
      </c>
      <c r="T1856" s="62" t="s">
        <v>6310</v>
      </c>
    </row>
    <row r="1857" spans="1:20" ht="27" customHeight="1">
      <c r="A1857" s="207" t="s">
        <v>4274</v>
      </c>
      <c r="B1857" s="13" t="str">
        <f t="shared" si="151"/>
        <v>MDF-Man-1810/15</v>
      </c>
      <c r="C1857" s="247" t="s">
        <v>4070</v>
      </c>
      <c r="D1857" s="246" t="s">
        <v>4186</v>
      </c>
      <c r="E1857" s="125" t="s">
        <v>1</v>
      </c>
      <c r="F1857" s="204">
        <v>15</v>
      </c>
      <c r="G1857" s="12"/>
      <c r="H1857" s="77"/>
      <c r="I1857" s="90">
        <f t="shared" si="152"/>
        <v>0</v>
      </c>
      <c r="J1857" s="90">
        <v>7.26</v>
      </c>
      <c r="K1857" s="227" t="e">
        <f>VLOOKUP(D1857,#REF!,2,FALSE)</f>
        <v>#REF!</v>
      </c>
      <c r="L1857" s="47"/>
      <c r="M1857" s="33"/>
      <c r="N1857" s="47"/>
      <c r="O1857" s="47"/>
      <c r="P1857" t="str">
        <f t="shared" si="153"/>
        <v>MDF-Man-1810/15</v>
      </c>
      <c r="R1857" s="178">
        <v>5.77</v>
      </c>
      <c r="T1857" s="62" t="s">
        <v>6311</v>
      </c>
    </row>
    <row r="1858" spans="1:20" ht="27" customHeight="1">
      <c r="A1858" s="207" t="s">
        <v>4275</v>
      </c>
      <c r="B1858" s="13" t="str">
        <f t="shared" si="151"/>
        <v>MDF-Man-1811/15</v>
      </c>
      <c r="C1858" s="247" t="s">
        <v>4071</v>
      </c>
      <c r="D1858" s="246" t="s">
        <v>8921</v>
      </c>
      <c r="E1858" s="125" t="s">
        <v>1</v>
      </c>
      <c r="F1858" s="204">
        <v>8</v>
      </c>
      <c r="G1858" s="12"/>
      <c r="H1858" s="77"/>
      <c r="I1858" s="90">
        <f t="shared" si="152"/>
        <v>0</v>
      </c>
      <c r="J1858" s="90">
        <v>64.92</v>
      </c>
      <c r="K1858" s="227" t="e">
        <f>VLOOKUP(D1858,#REF!,2,FALSE)</f>
        <v>#REF!</v>
      </c>
      <c r="L1858" s="47"/>
      <c r="M1858" s="33"/>
      <c r="N1858" s="47"/>
      <c r="O1858" s="47"/>
      <c r="P1858" t="str">
        <f t="shared" si="153"/>
        <v>MDF-Man-1811/15</v>
      </c>
      <c r="R1858" s="178">
        <v>51.59</v>
      </c>
      <c r="T1858" s="62" t="s">
        <v>6312</v>
      </c>
    </row>
    <row r="1859" spans="1:20" ht="27" customHeight="1">
      <c r="A1859" s="207" t="s">
        <v>4276</v>
      </c>
      <c r="B1859" s="13" t="str">
        <f t="shared" si="151"/>
        <v>MDF-Man-1812/15</v>
      </c>
      <c r="C1859" s="247" t="s">
        <v>4072</v>
      </c>
      <c r="D1859" s="246" t="s">
        <v>8928</v>
      </c>
      <c r="E1859" s="125" t="s">
        <v>1</v>
      </c>
      <c r="F1859" s="204">
        <v>8</v>
      </c>
      <c r="G1859" s="12"/>
      <c r="H1859" s="77"/>
      <c r="I1859" s="90">
        <f t="shared" si="152"/>
        <v>0</v>
      </c>
      <c r="J1859" s="90">
        <v>91.94</v>
      </c>
      <c r="K1859" s="227" t="e">
        <f>VLOOKUP(D1859,#REF!,2,FALSE)</f>
        <v>#REF!</v>
      </c>
      <c r="L1859" s="47"/>
      <c r="M1859" s="33"/>
      <c r="N1859" s="47"/>
      <c r="O1859" s="47"/>
      <c r="P1859" t="str">
        <f t="shared" si="153"/>
        <v>MDF-Man-1812/15</v>
      </c>
      <c r="R1859" s="178">
        <v>73.06</v>
      </c>
      <c r="T1859" s="62" t="s">
        <v>6313</v>
      </c>
    </row>
    <row r="1860" spans="1:20" ht="27" customHeight="1">
      <c r="A1860" s="207" t="s">
        <v>4277</v>
      </c>
      <c r="B1860" s="13" t="str">
        <f t="shared" si="151"/>
        <v>MDF-Man-1813/15</v>
      </c>
      <c r="C1860" s="247" t="s">
        <v>4073</v>
      </c>
      <c r="D1860" s="246" t="s">
        <v>8934</v>
      </c>
      <c r="E1860" s="125" t="s">
        <v>1</v>
      </c>
      <c r="F1860" s="204">
        <v>8</v>
      </c>
      <c r="G1860" s="12"/>
      <c r="H1860" s="77"/>
      <c r="I1860" s="90">
        <f t="shared" si="152"/>
        <v>0</v>
      </c>
      <c r="J1860" s="90">
        <v>123.37</v>
      </c>
      <c r="K1860" s="227" t="e">
        <f>VLOOKUP(D1860,#REF!,2,FALSE)</f>
        <v>#REF!</v>
      </c>
      <c r="L1860" s="47"/>
      <c r="M1860" s="33"/>
      <c r="N1860" s="47"/>
      <c r="O1860" s="47"/>
      <c r="P1860" t="str">
        <f t="shared" si="153"/>
        <v>MDF-Man-1813/15</v>
      </c>
      <c r="R1860" s="178">
        <v>98.04</v>
      </c>
      <c r="T1860" s="62" t="s">
        <v>6314</v>
      </c>
    </row>
    <row r="1861" spans="1:20" ht="27" customHeight="1">
      <c r="A1861" s="207" t="s">
        <v>4278</v>
      </c>
      <c r="B1861" s="13" t="str">
        <f t="shared" si="151"/>
        <v>MDF-Man-1814/15</v>
      </c>
      <c r="C1861" s="247" t="s">
        <v>4074</v>
      </c>
      <c r="D1861" s="246" t="s">
        <v>8870</v>
      </c>
      <c r="E1861" s="125" t="s">
        <v>16</v>
      </c>
      <c r="F1861" s="204">
        <v>8</v>
      </c>
      <c r="G1861" s="12"/>
      <c r="H1861" s="77"/>
      <c r="I1861" s="90">
        <f t="shared" si="152"/>
        <v>0</v>
      </c>
      <c r="J1861" s="90">
        <v>16.010000000000002</v>
      </c>
      <c r="K1861" s="227" t="e">
        <f>VLOOKUP(D1861,#REF!,2,FALSE)</f>
        <v>#REF!</v>
      </c>
      <c r="L1861" s="47"/>
      <c r="M1861" s="33"/>
      <c r="N1861" s="47"/>
      <c r="O1861" s="47"/>
      <c r="P1861" t="str">
        <f t="shared" si="153"/>
        <v>MDF-Man-1814/15</v>
      </c>
      <c r="R1861" s="178">
        <v>12.72</v>
      </c>
      <c r="T1861" s="62" t="s">
        <v>6315</v>
      </c>
    </row>
    <row r="1862" spans="1:20" ht="27" customHeight="1">
      <c r="A1862" s="207" t="s">
        <v>4279</v>
      </c>
      <c r="B1862" s="13" t="str">
        <f t="shared" si="151"/>
        <v>MDF-Man-1815/15</v>
      </c>
      <c r="C1862" s="247" t="s">
        <v>4075</v>
      </c>
      <c r="D1862" s="246" t="s">
        <v>8915</v>
      </c>
      <c r="E1862" s="125" t="s">
        <v>16</v>
      </c>
      <c r="F1862" s="204">
        <v>8</v>
      </c>
      <c r="G1862" s="12"/>
      <c r="H1862" s="77"/>
      <c r="I1862" s="90">
        <f t="shared" si="152"/>
        <v>0</v>
      </c>
      <c r="J1862" s="90">
        <v>28.19</v>
      </c>
      <c r="K1862" s="227" t="e">
        <f>VLOOKUP(D1862,#REF!,2,FALSE)</f>
        <v>#REF!</v>
      </c>
      <c r="L1862" s="47"/>
      <c r="M1862" s="33"/>
      <c r="N1862" s="47"/>
      <c r="O1862" s="47"/>
      <c r="P1862" t="str">
        <f t="shared" si="153"/>
        <v>MDF-Man-1815/15</v>
      </c>
      <c r="R1862" s="178">
        <v>22.4</v>
      </c>
      <c r="T1862" s="62" t="s">
        <v>6316</v>
      </c>
    </row>
    <row r="1863" spans="1:20" ht="27" customHeight="1">
      <c r="A1863" s="207" t="s">
        <v>4280</v>
      </c>
      <c r="B1863" s="13" t="str">
        <f t="shared" si="151"/>
        <v>MDF-Man-1816/15</v>
      </c>
      <c r="C1863" s="247" t="s">
        <v>4076</v>
      </c>
      <c r="D1863" s="246" t="s">
        <v>4187</v>
      </c>
      <c r="E1863" s="125" t="s">
        <v>16</v>
      </c>
      <c r="F1863" s="204">
        <v>8</v>
      </c>
      <c r="G1863" s="12"/>
      <c r="H1863" s="77"/>
      <c r="I1863" s="90">
        <f t="shared" si="152"/>
        <v>0</v>
      </c>
      <c r="J1863" s="90">
        <v>51.03</v>
      </c>
      <c r="K1863" s="227" t="e">
        <f>VLOOKUP(D1863,#REF!,2,FALSE)</f>
        <v>#REF!</v>
      </c>
      <c r="L1863" s="47"/>
      <c r="M1863" s="33"/>
      <c r="N1863" s="47"/>
      <c r="O1863" s="47"/>
      <c r="P1863" t="str">
        <f t="shared" si="153"/>
        <v>MDF-Man-1816/15</v>
      </c>
      <c r="R1863" s="178">
        <v>40.549999999999997</v>
      </c>
      <c r="T1863" s="62" t="s">
        <v>6317</v>
      </c>
    </row>
    <row r="1864" spans="1:20" ht="27" customHeight="1">
      <c r="A1864" s="207" t="s">
        <v>4281</v>
      </c>
      <c r="B1864" s="13" t="str">
        <f t="shared" si="151"/>
        <v>MDF-Man-1817/15</v>
      </c>
      <c r="C1864" s="247" t="s">
        <v>3959</v>
      </c>
      <c r="D1864" s="246" t="s">
        <v>4188</v>
      </c>
      <c r="E1864" s="125" t="s">
        <v>16</v>
      </c>
      <c r="F1864" s="204">
        <v>26</v>
      </c>
      <c r="G1864" s="12"/>
      <c r="H1864" s="77"/>
      <c r="I1864" s="90">
        <f t="shared" si="152"/>
        <v>0</v>
      </c>
      <c r="J1864" s="90">
        <v>25.7</v>
      </c>
      <c r="K1864" s="227" t="e">
        <f>VLOOKUP(D1864,#REF!,2,FALSE)</f>
        <v>#REF!</v>
      </c>
      <c r="L1864" s="47"/>
      <c r="M1864" s="33"/>
      <c r="N1864" s="47"/>
      <c r="O1864" s="47"/>
      <c r="P1864" t="str">
        <f t="shared" si="153"/>
        <v>MDF-Man-1817/15</v>
      </c>
      <c r="R1864" s="178">
        <v>20.420000000000002</v>
      </c>
      <c r="T1864" s="62" t="s">
        <v>6318</v>
      </c>
    </row>
    <row r="1865" spans="1:20" ht="27" customHeight="1">
      <c r="A1865" s="207" t="s">
        <v>4282</v>
      </c>
      <c r="B1865" s="13" t="str">
        <f t="shared" ref="B1865:B1932" si="154">P1865</f>
        <v>MDF-Man-1818/15</v>
      </c>
      <c r="C1865" s="12" t="str">
        <f t="shared" ref="C1865:C1875" si="155">N1865</f>
        <v>16.012.000025.SEI -PINI</v>
      </c>
      <c r="D1865" s="17" t="s">
        <v>1617</v>
      </c>
      <c r="E1865" s="16" t="s">
        <v>16</v>
      </c>
      <c r="F1865" s="110">
        <v>3</v>
      </c>
      <c r="G1865" s="12"/>
      <c r="H1865" s="254"/>
      <c r="I1865" s="90">
        <f t="shared" si="152"/>
        <v>0</v>
      </c>
      <c r="J1865" s="90">
        <v>121.69</v>
      </c>
      <c r="K1865" s="227" t="e">
        <f>VLOOKUP(D1865,#REF!,2,FALSE)</f>
        <v>#REF!</v>
      </c>
      <c r="L1865" s="47"/>
      <c r="M1865" s="33" t="s">
        <v>8516</v>
      </c>
      <c r="N1865" s="47" t="str">
        <f t="shared" ref="N1865:N1875" si="156">M1865&amp;" -PINI"</f>
        <v>16.012.000025.SEI -PINI</v>
      </c>
      <c r="O1865" s="47"/>
      <c r="P1865" t="str">
        <f t="shared" si="153"/>
        <v>MDF-Man-1818/15</v>
      </c>
      <c r="R1865" s="178">
        <v>96.705578560000006</v>
      </c>
      <c r="T1865" s="62" t="s">
        <v>6319</v>
      </c>
    </row>
    <row r="1866" spans="1:20" ht="27" customHeight="1">
      <c r="A1866" s="207" t="s">
        <v>4283</v>
      </c>
      <c r="B1866" s="13" t="str">
        <f t="shared" si="154"/>
        <v>MDF-Man-1819/15</v>
      </c>
      <c r="C1866" s="12" t="str">
        <f t="shared" si="155"/>
        <v>16.012.000026.SEI -PINI</v>
      </c>
      <c r="D1866" s="17" t="s">
        <v>1618</v>
      </c>
      <c r="E1866" s="16" t="s">
        <v>16</v>
      </c>
      <c r="F1866" s="110">
        <v>3</v>
      </c>
      <c r="G1866" s="12"/>
      <c r="H1866" s="254"/>
      <c r="I1866" s="90">
        <f t="shared" si="152"/>
        <v>0</v>
      </c>
      <c r="J1866" s="90">
        <v>119.76</v>
      </c>
      <c r="K1866" s="227" t="e">
        <f>VLOOKUP(D1866,#REF!,2,FALSE)</f>
        <v>#REF!</v>
      </c>
      <c r="L1866" s="47"/>
      <c r="M1866" s="33" t="s">
        <v>8517</v>
      </c>
      <c r="N1866" s="47" t="str">
        <f t="shared" si="156"/>
        <v>16.012.000026.SEI -PINI</v>
      </c>
      <c r="O1866" s="47"/>
      <c r="P1866" t="str">
        <f t="shared" si="153"/>
        <v>MDF-Man-1819/15</v>
      </c>
      <c r="R1866" s="178">
        <v>95.167543389999992</v>
      </c>
      <c r="T1866" s="62" t="s">
        <v>6320</v>
      </c>
    </row>
    <row r="1867" spans="1:20" ht="27" customHeight="1">
      <c r="A1867" s="207" t="s">
        <v>4284</v>
      </c>
      <c r="B1867" s="13" t="str">
        <f t="shared" si="154"/>
        <v>MDF-Man-1820/15</v>
      </c>
      <c r="C1867" s="12" t="str">
        <f t="shared" si="155"/>
        <v>16.012.000027.SEI -PINI</v>
      </c>
      <c r="D1867" s="17" t="s">
        <v>1619</v>
      </c>
      <c r="E1867" s="16" t="s">
        <v>16</v>
      </c>
      <c r="F1867" s="110">
        <v>4</v>
      </c>
      <c r="G1867" s="12"/>
      <c r="H1867" s="254"/>
      <c r="I1867" s="90">
        <f t="shared" si="152"/>
        <v>0</v>
      </c>
      <c r="J1867" s="90">
        <v>35.78</v>
      </c>
      <c r="K1867" s="227" t="e">
        <f>VLOOKUP(D1867,#REF!,2,FALSE)</f>
        <v>#REF!</v>
      </c>
      <c r="L1867" s="47"/>
      <c r="M1867" s="33" t="s">
        <v>8518</v>
      </c>
      <c r="N1867" s="47" t="str">
        <f t="shared" si="156"/>
        <v>16.012.000027.SEI -PINI</v>
      </c>
      <c r="O1867" s="47"/>
      <c r="P1867" t="str">
        <f t="shared" si="153"/>
        <v>MDF-Man-1820/15</v>
      </c>
      <c r="R1867" s="178">
        <v>28.430883829999999</v>
      </c>
      <c r="T1867" s="62" t="s">
        <v>6321</v>
      </c>
    </row>
    <row r="1868" spans="1:20" ht="27" customHeight="1">
      <c r="A1868" s="207" t="s">
        <v>4285</v>
      </c>
      <c r="B1868" s="13" t="str">
        <f t="shared" si="154"/>
        <v>MDF-Man-1821/15</v>
      </c>
      <c r="C1868" s="12" t="str">
        <f t="shared" si="155"/>
        <v>16.012.000028.SEI -PINI</v>
      </c>
      <c r="D1868" s="17" t="s">
        <v>1620</v>
      </c>
      <c r="E1868" s="16" t="s">
        <v>16</v>
      </c>
      <c r="F1868" s="110">
        <v>4</v>
      </c>
      <c r="G1868" s="12"/>
      <c r="H1868" s="254"/>
      <c r="I1868" s="90">
        <f t="shared" si="152"/>
        <v>0</v>
      </c>
      <c r="J1868" s="90">
        <v>86.73</v>
      </c>
      <c r="K1868" s="227" t="e">
        <f>VLOOKUP(D1868,#REF!,2,FALSE)</f>
        <v>#REF!</v>
      </c>
      <c r="L1868" s="47"/>
      <c r="M1868" s="33" t="s">
        <v>8519</v>
      </c>
      <c r="N1868" s="47" t="str">
        <f t="shared" si="156"/>
        <v>16.012.000028.SEI -PINI</v>
      </c>
      <c r="O1868" s="47"/>
      <c r="P1868" t="str">
        <f t="shared" si="153"/>
        <v>MDF-Man-1821/15</v>
      </c>
      <c r="R1868" s="178">
        <v>68.922608707999999</v>
      </c>
      <c r="T1868" s="62" t="s">
        <v>6322</v>
      </c>
    </row>
    <row r="1869" spans="1:20" ht="27" customHeight="1">
      <c r="A1869" s="207" t="s">
        <v>4286</v>
      </c>
      <c r="B1869" s="13" t="str">
        <f t="shared" si="154"/>
        <v>MDF-Man-1822/15</v>
      </c>
      <c r="C1869" s="12" t="str">
        <f t="shared" si="155"/>
        <v>16.012.000045.SEI -PINI</v>
      </c>
      <c r="D1869" s="17" t="s">
        <v>8936</v>
      </c>
      <c r="E1869" s="16" t="s">
        <v>16</v>
      </c>
      <c r="F1869" s="110">
        <v>4</v>
      </c>
      <c r="G1869" s="12"/>
      <c r="H1869" s="254"/>
      <c r="I1869" s="90">
        <f t="shared" si="152"/>
        <v>0</v>
      </c>
      <c r="J1869" s="90">
        <v>18.37</v>
      </c>
      <c r="K1869" s="227" t="e">
        <f>VLOOKUP(D1869,#REF!,2,FALSE)</f>
        <v>#REF!</v>
      </c>
      <c r="L1869" s="47"/>
      <c r="M1869" s="33" t="s">
        <v>8520</v>
      </c>
      <c r="N1869" s="47" t="str">
        <f t="shared" si="156"/>
        <v>16.012.000045.SEI -PINI</v>
      </c>
      <c r="O1869" s="47"/>
      <c r="P1869" t="str">
        <f t="shared" si="153"/>
        <v>MDF-Man-1822/15</v>
      </c>
      <c r="R1869" s="178">
        <v>14.6</v>
      </c>
      <c r="T1869" s="62" t="s">
        <v>6323</v>
      </c>
    </row>
    <row r="1870" spans="1:20" ht="27" customHeight="1">
      <c r="A1870" s="207" t="s">
        <v>4287</v>
      </c>
      <c r="B1870" s="13" t="str">
        <f t="shared" si="154"/>
        <v>MDF-Man-1823/15</v>
      </c>
      <c r="C1870" s="12" t="str">
        <f t="shared" si="155"/>
        <v>16.012.000046.SEI -PINI</v>
      </c>
      <c r="D1870" s="17" t="s">
        <v>8937</v>
      </c>
      <c r="E1870" s="16" t="s">
        <v>16</v>
      </c>
      <c r="F1870" s="110">
        <v>4</v>
      </c>
      <c r="G1870" s="12"/>
      <c r="H1870" s="254"/>
      <c r="I1870" s="90">
        <f t="shared" si="152"/>
        <v>0</v>
      </c>
      <c r="J1870" s="90">
        <v>17.93</v>
      </c>
      <c r="K1870" s="227" t="e">
        <f>VLOOKUP(D1870,#REF!,2,FALSE)</f>
        <v>#REF!</v>
      </c>
      <c r="L1870" s="47"/>
      <c r="M1870" s="33" t="s">
        <v>8521</v>
      </c>
      <c r="N1870" s="47" t="str">
        <f t="shared" si="156"/>
        <v>16.012.000046.SEI -PINI</v>
      </c>
      <c r="O1870" s="47"/>
      <c r="P1870" t="str">
        <f t="shared" si="153"/>
        <v>MDF-Man-1823/15</v>
      </c>
      <c r="R1870" s="178">
        <v>14.25</v>
      </c>
      <c r="T1870" s="62" t="s">
        <v>6324</v>
      </c>
    </row>
    <row r="1871" spans="1:20" ht="27" customHeight="1">
      <c r="A1871" s="207" t="s">
        <v>4288</v>
      </c>
      <c r="B1871" s="13" t="str">
        <f t="shared" si="154"/>
        <v>MDF-Man-1824/15</v>
      </c>
      <c r="C1871" s="12" t="str">
        <f t="shared" si="155"/>
        <v>16.012.000047.SEI -PINI</v>
      </c>
      <c r="D1871" s="17" t="s">
        <v>8935</v>
      </c>
      <c r="E1871" s="16" t="s">
        <v>16</v>
      </c>
      <c r="F1871" s="110">
        <v>5</v>
      </c>
      <c r="G1871" s="12"/>
      <c r="H1871" s="254"/>
      <c r="I1871" s="90">
        <f t="shared" si="152"/>
        <v>0</v>
      </c>
      <c r="J1871" s="90">
        <v>18.45</v>
      </c>
      <c r="K1871" s="227" t="e">
        <f>VLOOKUP(D1871,#REF!,2,FALSE)</f>
        <v>#REF!</v>
      </c>
      <c r="L1871" s="47"/>
      <c r="M1871" s="33" t="s">
        <v>8522</v>
      </c>
      <c r="N1871" s="47" t="str">
        <f t="shared" si="156"/>
        <v>16.012.000047.SEI -PINI</v>
      </c>
      <c r="O1871" s="47"/>
      <c r="P1871" t="str">
        <f t="shared" si="153"/>
        <v>MDF-Man-1824/15</v>
      </c>
      <c r="R1871" s="178">
        <v>14.66</v>
      </c>
      <c r="T1871" s="62" t="s">
        <v>6325</v>
      </c>
    </row>
    <row r="1872" spans="1:20" ht="27" customHeight="1">
      <c r="A1872" s="207" t="s">
        <v>4289</v>
      </c>
      <c r="B1872" s="13" t="str">
        <f t="shared" si="154"/>
        <v>MDF-Man-1825/15</v>
      </c>
      <c r="C1872" s="12" t="str">
        <f t="shared" si="155"/>
        <v>16.012.000048.SEI -PINI</v>
      </c>
      <c r="D1872" s="17" t="s">
        <v>8933</v>
      </c>
      <c r="E1872" s="16" t="s">
        <v>16</v>
      </c>
      <c r="F1872" s="110">
        <v>5</v>
      </c>
      <c r="G1872" s="12"/>
      <c r="H1872" s="254"/>
      <c r="I1872" s="90">
        <f t="shared" si="152"/>
        <v>0</v>
      </c>
      <c r="J1872" s="90">
        <v>30.08</v>
      </c>
      <c r="K1872" s="227" t="e">
        <f>VLOOKUP(D1872,#REF!,2,FALSE)</f>
        <v>#REF!</v>
      </c>
      <c r="L1872" s="47"/>
      <c r="M1872" s="33" t="s">
        <v>8523</v>
      </c>
      <c r="N1872" s="47" t="str">
        <f t="shared" si="156"/>
        <v>16.012.000048.SEI -PINI</v>
      </c>
      <c r="O1872" s="47"/>
      <c r="P1872" t="str">
        <f t="shared" si="153"/>
        <v>MDF-Man-1825/15</v>
      </c>
      <c r="R1872" s="178">
        <v>23.9</v>
      </c>
      <c r="T1872" s="62" t="s">
        <v>6326</v>
      </c>
    </row>
    <row r="1873" spans="1:20" ht="27" customHeight="1">
      <c r="A1873" s="207" t="s">
        <v>4290</v>
      </c>
      <c r="B1873" s="13" t="str">
        <f t="shared" si="154"/>
        <v>MDF-Man-1826/15</v>
      </c>
      <c r="C1873" s="12" t="str">
        <f t="shared" si="155"/>
        <v>16.012.000049.SEI -PINI</v>
      </c>
      <c r="D1873" s="17" t="s">
        <v>8932</v>
      </c>
      <c r="E1873" s="16" t="s">
        <v>16</v>
      </c>
      <c r="F1873" s="110">
        <v>5</v>
      </c>
      <c r="G1873" s="12"/>
      <c r="H1873" s="254"/>
      <c r="I1873" s="90">
        <f t="shared" si="152"/>
        <v>0</v>
      </c>
      <c r="J1873" s="90">
        <v>31.16</v>
      </c>
      <c r="K1873" s="227" t="e">
        <f>VLOOKUP(D1873,#REF!,2,FALSE)</f>
        <v>#REF!</v>
      </c>
      <c r="L1873" s="47"/>
      <c r="M1873" s="33" t="s">
        <v>8524</v>
      </c>
      <c r="N1873" s="47" t="str">
        <f t="shared" si="156"/>
        <v>16.012.000049.SEI -PINI</v>
      </c>
      <c r="O1873" s="47"/>
      <c r="P1873" t="str">
        <f t="shared" si="153"/>
        <v>MDF-Man-1826/15</v>
      </c>
      <c r="R1873" s="178">
        <v>24.76</v>
      </c>
      <c r="T1873" s="62" t="s">
        <v>6327</v>
      </c>
    </row>
    <row r="1874" spans="1:20" ht="27" customHeight="1">
      <c r="A1874" s="207" t="s">
        <v>4291</v>
      </c>
      <c r="B1874" s="13" t="str">
        <f t="shared" si="154"/>
        <v>MDF-Man-1827/15</v>
      </c>
      <c r="C1874" s="12" t="str">
        <f t="shared" si="155"/>
        <v>16.012.000050.SEI -PINI</v>
      </c>
      <c r="D1874" s="17" t="s">
        <v>8931</v>
      </c>
      <c r="E1874" s="16" t="s">
        <v>16</v>
      </c>
      <c r="F1874" s="110">
        <v>5</v>
      </c>
      <c r="G1874" s="12"/>
      <c r="H1874" s="254"/>
      <c r="I1874" s="90">
        <f t="shared" si="152"/>
        <v>0</v>
      </c>
      <c r="J1874" s="90">
        <v>33.1</v>
      </c>
      <c r="K1874" s="227" t="e">
        <f>VLOOKUP(D1874,#REF!,2,FALSE)</f>
        <v>#REF!</v>
      </c>
      <c r="L1874" s="47"/>
      <c r="M1874" s="33" t="s">
        <v>8525</v>
      </c>
      <c r="N1874" s="47" t="str">
        <f t="shared" si="156"/>
        <v>16.012.000050.SEI -PINI</v>
      </c>
      <c r="O1874" s="47"/>
      <c r="P1874" t="str">
        <f t="shared" si="153"/>
        <v>MDF-Man-1827/15</v>
      </c>
      <c r="R1874" s="178">
        <v>26.3</v>
      </c>
      <c r="T1874" s="62" t="s">
        <v>6328</v>
      </c>
    </row>
    <row r="1875" spans="1:20" ht="27" customHeight="1">
      <c r="A1875" s="207" t="s">
        <v>4292</v>
      </c>
      <c r="B1875" s="60" t="str">
        <f t="shared" si="154"/>
        <v>MDF-Man-1828/15</v>
      </c>
      <c r="C1875" s="37" t="str">
        <f t="shared" si="155"/>
        <v>16.012.000051.SEI -PINI</v>
      </c>
      <c r="D1875" s="61" t="s">
        <v>8930</v>
      </c>
      <c r="E1875" s="36" t="s">
        <v>16</v>
      </c>
      <c r="F1875" s="249">
        <v>4</v>
      </c>
      <c r="G1875" s="12"/>
      <c r="H1875" s="255"/>
      <c r="I1875" s="90">
        <f t="shared" si="152"/>
        <v>0</v>
      </c>
      <c r="J1875" s="90">
        <v>49.27</v>
      </c>
      <c r="K1875" s="227" t="e">
        <f>VLOOKUP(D1875,#REF!,2,FALSE)</f>
        <v>#REF!</v>
      </c>
      <c r="L1875" s="47"/>
      <c r="M1875" s="33" t="s">
        <v>8526</v>
      </c>
      <c r="N1875" s="47" t="str">
        <f t="shared" si="156"/>
        <v>16.012.000051.SEI -PINI</v>
      </c>
      <c r="O1875" s="47"/>
      <c r="P1875" t="str">
        <f t="shared" si="153"/>
        <v>MDF-Man-1828/15</v>
      </c>
      <c r="R1875" s="178">
        <v>39.15</v>
      </c>
      <c r="T1875" s="62" t="s">
        <v>6329</v>
      </c>
    </row>
    <row r="1876" spans="1:20" ht="27" customHeight="1">
      <c r="A1876" s="207" t="s">
        <v>6708</v>
      </c>
      <c r="B1876" s="60" t="str">
        <f t="shared" si="154"/>
        <v>MDF-Man-1829/15</v>
      </c>
      <c r="C1876" s="216" t="s">
        <v>6707</v>
      </c>
      <c r="D1876" s="217" t="s">
        <v>8987</v>
      </c>
      <c r="E1876" s="245" t="s">
        <v>1</v>
      </c>
      <c r="F1876" s="249">
        <v>2</v>
      </c>
      <c r="G1876" s="12"/>
      <c r="H1876" s="255"/>
      <c r="I1876" s="90">
        <f t="shared" si="152"/>
        <v>0</v>
      </c>
      <c r="J1876" s="90">
        <v>1437.7</v>
      </c>
      <c r="K1876" s="227" t="e">
        <f>VLOOKUP(D1876,#REF!,2,FALSE)</f>
        <v>#REF!</v>
      </c>
      <c r="L1876" s="47"/>
      <c r="M1876" s="33"/>
      <c r="N1876" s="47"/>
      <c r="O1876" s="47"/>
      <c r="P1876" t="str">
        <f t="shared" si="153"/>
        <v>MDF-Man-1829/15</v>
      </c>
      <c r="R1876" s="12">
        <v>1142.48</v>
      </c>
      <c r="T1876" s="62" t="s">
        <v>6330</v>
      </c>
    </row>
    <row r="1877" spans="1:20" ht="27" customHeight="1">
      <c r="A1877" s="207" t="s">
        <v>6709</v>
      </c>
      <c r="B1877" s="60" t="str">
        <f t="shared" si="154"/>
        <v>MDF-Man-1830/15</v>
      </c>
      <c r="C1877" s="216" t="s">
        <v>6707</v>
      </c>
      <c r="D1877" s="217" t="s">
        <v>8988</v>
      </c>
      <c r="E1877" s="245" t="s">
        <v>1</v>
      </c>
      <c r="F1877" s="249">
        <v>3</v>
      </c>
      <c r="G1877" s="12"/>
      <c r="H1877" s="255"/>
      <c r="I1877" s="90">
        <f t="shared" si="152"/>
        <v>0</v>
      </c>
      <c r="J1877" s="90">
        <v>5897.42</v>
      </c>
      <c r="K1877" s="227" t="e">
        <f>VLOOKUP(D1877,#REF!,2,FALSE)</f>
        <v>#VALUE!</v>
      </c>
      <c r="L1877" s="47"/>
      <c r="M1877" s="33"/>
      <c r="N1877" s="47"/>
      <c r="O1877" s="47"/>
      <c r="P1877" t="str">
        <f t="shared" si="153"/>
        <v>MDF-Man-1830/15</v>
      </c>
      <c r="R1877" s="12">
        <v>4686.4399999999996</v>
      </c>
      <c r="T1877" s="62" t="s">
        <v>6331</v>
      </c>
    </row>
    <row r="1878" spans="1:20" ht="27" customHeight="1">
      <c r="A1878" s="207" t="s">
        <v>6710</v>
      </c>
      <c r="B1878" s="60" t="str">
        <f t="shared" si="154"/>
        <v>MDF-Man-1831/15</v>
      </c>
      <c r="C1878" s="12" t="s">
        <v>6719</v>
      </c>
      <c r="D1878" s="217" t="s">
        <v>8989</v>
      </c>
      <c r="E1878" s="245" t="s">
        <v>16</v>
      </c>
      <c r="F1878" s="249">
        <v>50</v>
      </c>
      <c r="G1878" s="12"/>
      <c r="H1878" s="255"/>
      <c r="I1878" s="90">
        <f t="shared" si="152"/>
        <v>0</v>
      </c>
      <c r="J1878" s="90">
        <v>2.64</v>
      </c>
      <c r="K1878" s="227" t="e">
        <f>VLOOKUP(D1878,#REF!,2,FALSE)</f>
        <v>#REF!</v>
      </c>
      <c r="L1878" s="47"/>
      <c r="M1878" s="33"/>
      <c r="N1878" s="47"/>
      <c r="O1878" s="47"/>
      <c r="P1878" t="str">
        <f t="shared" si="153"/>
        <v>MDF-Man-1831/15</v>
      </c>
      <c r="R1878" s="12">
        <v>2.1</v>
      </c>
      <c r="T1878" s="62" t="s">
        <v>6332</v>
      </c>
    </row>
    <row r="1879" spans="1:20" ht="27" customHeight="1">
      <c r="A1879" s="207" t="s">
        <v>6711</v>
      </c>
      <c r="B1879" s="60" t="str">
        <f t="shared" si="154"/>
        <v>MDF-Man-1832/15</v>
      </c>
      <c r="C1879" s="12" t="s">
        <v>6720</v>
      </c>
      <c r="D1879" s="217" t="s">
        <v>8990</v>
      </c>
      <c r="E1879" s="245" t="s">
        <v>16</v>
      </c>
      <c r="F1879" s="249">
        <v>50</v>
      </c>
      <c r="G1879" s="12"/>
      <c r="H1879" s="255"/>
      <c r="I1879" s="90">
        <f t="shared" si="152"/>
        <v>0</v>
      </c>
      <c r="J1879" s="90">
        <v>7.32</v>
      </c>
      <c r="K1879" s="227" t="e">
        <f>VLOOKUP(D1879,#REF!,2,FALSE)</f>
        <v>#REF!</v>
      </c>
      <c r="L1879" s="47"/>
      <c r="M1879" s="33"/>
      <c r="N1879" s="47"/>
      <c r="O1879" s="47"/>
      <c r="P1879" t="str">
        <f t="shared" si="153"/>
        <v>MDF-Man-1832/15</v>
      </c>
      <c r="R1879" s="12">
        <v>5.82</v>
      </c>
      <c r="T1879" s="62" t="s">
        <v>6333</v>
      </c>
    </row>
    <row r="1880" spans="1:20" ht="27" customHeight="1">
      <c r="A1880" s="207" t="s">
        <v>6712</v>
      </c>
      <c r="B1880" s="60" t="str">
        <f t="shared" si="154"/>
        <v>MDF-Man-1833/15</v>
      </c>
      <c r="C1880" s="12" t="s">
        <v>6721</v>
      </c>
      <c r="D1880" s="217" t="s">
        <v>8991</v>
      </c>
      <c r="E1880" s="245" t="s">
        <v>16</v>
      </c>
      <c r="F1880" s="249">
        <v>50</v>
      </c>
      <c r="G1880" s="12"/>
      <c r="H1880" s="255"/>
      <c r="I1880" s="90">
        <f t="shared" si="152"/>
        <v>0</v>
      </c>
      <c r="J1880" s="90">
        <v>3.22</v>
      </c>
      <c r="K1880" s="227" t="e">
        <f>VLOOKUP(D1880,#REF!,2,FALSE)</f>
        <v>#REF!</v>
      </c>
      <c r="L1880" s="47"/>
      <c r="M1880" s="33"/>
      <c r="N1880" s="47"/>
      <c r="O1880" s="47"/>
      <c r="P1880" t="str">
        <f t="shared" si="153"/>
        <v>MDF-Man-1833/15</v>
      </c>
      <c r="R1880" s="12">
        <v>2.56</v>
      </c>
      <c r="T1880" s="62" t="s">
        <v>6334</v>
      </c>
    </row>
    <row r="1881" spans="1:20" ht="27" customHeight="1">
      <c r="A1881" s="207" t="s">
        <v>6713</v>
      </c>
      <c r="B1881" s="60" t="str">
        <f t="shared" si="154"/>
        <v>MDF-Man-1834/15</v>
      </c>
      <c r="C1881" s="12" t="s">
        <v>6721</v>
      </c>
      <c r="D1881" s="217" t="s">
        <v>8992</v>
      </c>
      <c r="E1881" s="245" t="s">
        <v>16</v>
      </c>
      <c r="F1881" s="249">
        <v>48</v>
      </c>
      <c r="G1881" s="12"/>
      <c r="H1881" s="255"/>
      <c r="I1881" s="90">
        <f t="shared" si="152"/>
        <v>0</v>
      </c>
      <c r="J1881" s="90">
        <v>8.9499999999999993</v>
      </c>
      <c r="K1881" s="227" t="e">
        <f>VLOOKUP(D1881,#REF!,2,FALSE)</f>
        <v>#REF!</v>
      </c>
      <c r="L1881" s="47"/>
      <c r="M1881" s="33"/>
      <c r="N1881" s="47"/>
      <c r="O1881" s="47"/>
      <c r="P1881" t="str">
        <f t="shared" si="153"/>
        <v>MDF-Man-1834/15</v>
      </c>
      <c r="R1881" s="12">
        <v>7.11</v>
      </c>
      <c r="T1881" s="62" t="s">
        <v>6335</v>
      </c>
    </row>
    <row r="1882" spans="1:20" ht="27" customHeight="1">
      <c r="A1882" s="207" t="s">
        <v>6714</v>
      </c>
      <c r="B1882" s="60" t="str">
        <f t="shared" si="154"/>
        <v>MDF-Man-1835/15</v>
      </c>
      <c r="C1882" s="12" t="s">
        <v>6722</v>
      </c>
      <c r="D1882" s="217" t="s">
        <v>8993</v>
      </c>
      <c r="E1882" s="245" t="s">
        <v>16</v>
      </c>
      <c r="F1882" s="249">
        <v>38</v>
      </c>
      <c r="G1882" s="12"/>
      <c r="H1882" s="255"/>
      <c r="I1882" s="90">
        <f t="shared" si="152"/>
        <v>0</v>
      </c>
      <c r="J1882" s="90">
        <v>4.1900000000000004</v>
      </c>
      <c r="K1882" s="227" t="e">
        <f>VLOOKUP(D1882,#REF!,2,FALSE)</f>
        <v>#REF!</v>
      </c>
      <c r="L1882" s="47"/>
      <c r="M1882" s="33"/>
      <c r="N1882" s="47"/>
      <c r="O1882" s="47"/>
      <c r="P1882" t="str">
        <f t="shared" si="153"/>
        <v>MDF-Man-1835/15</v>
      </c>
      <c r="R1882" s="12">
        <v>3.33</v>
      </c>
      <c r="T1882" s="62" t="s">
        <v>6336</v>
      </c>
    </row>
    <row r="1883" spans="1:20" ht="27" customHeight="1">
      <c r="A1883" s="207" t="s">
        <v>6715</v>
      </c>
      <c r="B1883" s="60" t="str">
        <f t="shared" si="154"/>
        <v>MDF-Man-1836/15</v>
      </c>
      <c r="C1883" s="12" t="s">
        <v>6723</v>
      </c>
      <c r="D1883" s="217" t="s">
        <v>8994</v>
      </c>
      <c r="E1883" s="245" t="s">
        <v>16</v>
      </c>
      <c r="F1883" s="249">
        <v>49</v>
      </c>
      <c r="G1883" s="12"/>
      <c r="H1883" s="255"/>
      <c r="I1883" s="90">
        <f t="shared" si="152"/>
        <v>0</v>
      </c>
      <c r="J1883" s="90">
        <v>5.6</v>
      </c>
      <c r="K1883" s="227" t="e">
        <f>VLOOKUP(D1883,#REF!,2,FALSE)</f>
        <v>#REF!</v>
      </c>
      <c r="L1883" s="47"/>
      <c r="M1883" s="33"/>
      <c r="N1883" s="47"/>
      <c r="O1883" s="47"/>
      <c r="P1883" t="str">
        <f t="shared" si="153"/>
        <v>MDF-Man-1836/15</v>
      </c>
      <c r="R1883" s="12">
        <v>4.45</v>
      </c>
      <c r="T1883" s="62" t="s">
        <v>6337</v>
      </c>
    </row>
    <row r="1884" spans="1:20" ht="27" customHeight="1">
      <c r="A1884" s="207" t="s">
        <v>6716</v>
      </c>
      <c r="B1884" s="60" t="str">
        <f t="shared" si="154"/>
        <v>MDF-Man-1837/15</v>
      </c>
      <c r="C1884" s="12" t="s">
        <v>6724</v>
      </c>
      <c r="D1884" s="217" t="s">
        <v>8995</v>
      </c>
      <c r="E1884" s="245" t="s">
        <v>16</v>
      </c>
      <c r="F1884" s="249">
        <v>58</v>
      </c>
      <c r="G1884" s="12"/>
      <c r="H1884" s="255"/>
      <c r="I1884" s="90">
        <f t="shared" si="152"/>
        <v>0</v>
      </c>
      <c r="J1884" s="90">
        <v>7.51</v>
      </c>
      <c r="K1884" s="227" t="e">
        <f>VLOOKUP(D1884,#REF!,2,FALSE)</f>
        <v>#REF!</v>
      </c>
      <c r="L1884" s="47"/>
      <c r="M1884" s="33"/>
      <c r="N1884" s="47"/>
      <c r="O1884" s="47"/>
      <c r="P1884" t="str">
        <f t="shared" si="153"/>
        <v>MDF-Man-1837/15</v>
      </c>
      <c r="R1884" s="12">
        <v>5.97</v>
      </c>
      <c r="T1884" s="62" t="s">
        <v>6338</v>
      </c>
    </row>
    <row r="1885" spans="1:20" ht="27" customHeight="1">
      <c r="A1885" s="207" t="s">
        <v>6717</v>
      </c>
      <c r="B1885" s="60" t="str">
        <f t="shared" si="154"/>
        <v>MDF-Man-1838/15</v>
      </c>
      <c r="C1885" s="12" t="s">
        <v>6725</v>
      </c>
      <c r="D1885" s="217" t="s">
        <v>8996</v>
      </c>
      <c r="E1885" s="245" t="s">
        <v>16</v>
      </c>
      <c r="F1885" s="249">
        <v>35</v>
      </c>
      <c r="G1885" s="12"/>
      <c r="H1885" s="255"/>
      <c r="I1885" s="90">
        <f t="shared" si="152"/>
        <v>0</v>
      </c>
      <c r="J1885" s="90">
        <v>10.33</v>
      </c>
      <c r="K1885" s="227" t="e">
        <f>VLOOKUP(D1885,#REF!,2,FALSE)</f>
        <v>#REF!</v>
      </c>
      <c r="L1885" s="47"/>
      <c r="M1885" s="33"/>
      <c r="N1885" s="47"/>
      <c r="O1885" s="47"/>
      <c r="P1885" t="str">
        <f t="shared" si="153"/>
        <v>MDF-Man-1838/15</v>
      </c>
      <c r="R1885" s="12">
        <v>8.2100000000000009</v>
      </c>
      <c r="T1885" s="62" t="s">
        <v>6339</v>
      </c>
    </row>
    <row r="1886" spans="1:20" ht="27" customHeight="1">
      <c r="A1886" s="207" t="s">
        <v>6718</v>
      </c>
      <c r="B1886" s="60" t="str">
        <f t="shared" si="154"/>
        <v>MDF-Man-1839/15</v>
      </c>
      <c r="C1886" s="12" t="s">
        <v>6726</v>
      </c>
      <c r="D1886" s="217" t="s">
        <v>8997</v>
      </c>
      <c r="E1886" s="245" t="s">
        <v>16</v>
      </c>
      <c r="F1886" s="249">
        <v>41</v>
      </c>
      <c r="G1886" s="12"/>
      <c r="H1886" s="255"/>
      <c r="I1886" s="90">
        <f t="shared" si="152"/>
        <v>0</v>
      </c>
      <c r="J1886" s="90">
        <v>16.04</v>
      </c>
      <c r="K1886" s="227" t="e">
        <f>VLOOKUP(D1886,#REF!,2,FALSE)</f>
        <v>#REF!</v>
      </c>
      <c r="L1886" s="47"/>
      <c r="M1886" s="33"/>
      <c r="N1886" s="47"/>
      <c r="O1886" s="47"/>
      <c r="P1886" t="str">
        <f t="shared" si="153"/>
        <v>MDF-Man-1839/15</v>
      </c>
      <c r="R1886" s="12">
        <v>12.75</v>
      </c>
      <c r="T1886" s="62" t="s">
        <v>6340</v>
      </c>
    </row>
    <row r="1887" spans="1:20" ht="27" customHeight="1">
      <c r="A1887" s="207" t="s">
        <v>6788</v>
      </c>
      <c r="B1887" s="60" t="str">
        <f t="shared" si="154"/>
        <v>MDF-Man-1840/15</v>
      </c>
      <c r="C1887" s="12" t="s">
        <v>6787</v>
      </c>
      <c r="D1887" s="217" t="s">
        <v>8998</v>
      </c>
      <c r="E1887" s="245" t="s">
        <v>1</v>
      </c>
      <c r="F1887" s="249">
        <v>350</v>
      </c>
      <c r="G1887" s="12"/>
      <c r="H1887" s="255"/>
      <c r="I1887" s="90">
        <f t="shared" si="152"/>
        <v>0</v>
      </c>
      <c r="J1887" s="90">
        <v>9.73</v>
      </c>
      <c r="K1887" s="227" t="e">
        <f>VLOOKUP(D1887,#REF!,2,FALSE)</f>
        <v>#REF!</v>
      </c>
      <c r="L1887" s="47"/>
      <c r="M1887" s="33"/>
      <c r="N1887" s="47"/>
      <c r="O1887" s="47"/>
      <c r="P1887" t="str">
        <f t="shared" si="153"/>
        <v>MDF-Man-1840/15</v>
      </c>
      <c r="R1887" s="12">
        <v>7.73</v>
      </c>
      <c r="T1887" s="62" t="s">
        <v>6341</v>
      </c>
    </row>
    <row r="1888" spans="1:20" ht="27" customHeight="1">
      <c r="A1888" s="207" t="s">
        <v>6789</v>
      </c>
      <c r="B1888" s="60" t="str">
        <f t="shared" si="154"/>
        <v>MDF-Man-1841/15</v>
      </c>
      <c r="C1888" s="12" t="s">
        <v>6787</v>
      </c>
      <c r="D1888" s="217" t="s">
        <v>8999</v>
      </c>
      <c r="E1888" s="245" t="s">
        <v>1</v>
      </c>
      <c r="F1888" s="249">
        <v>189</v>
      </c>
      <c r="G1888" s="12"/>
      <c r="H1888" s="255"/>
      <c r="I1888" s="90">
        <f t="shared" si="152"/>
        <v>0</v>
      </c>
      <c r="J1888" s="90">
        <v>32.229999999999997</v>
      </c>
      <c r="K1888" s="227" t="e">
        <f>VLOOKUP(D1888,#REF!,2,FALSE)</f>
        <v>#REF!</v>
      </c>
      <c r="L1888" s="47"/>
      <c r="M1888" s="33"/>
      <c r="N1888" s="47"/>
      <c r="O1888" s="47"/>
      <c r="P1888" t="str">
        <f t="shared" si="153"/>
        <v>MDF-Man-1841/15</v>
      </c>
      <c r="R1888" s="12">
        <v>25.61</v>
      </c>
      <c r="T1888" s="62" t="s">
        <v>6342</v>
      </c>
    </row>
    <row r="1889" spans="1:20" ht="27" customHeight="1">
      <c r="A1889" s="207" t="s">
        <v>6790</v>
      </c>
      <c r="B1889" s="60" t="str">
        <f t="shared" si="154"/>
        <v>MDF-Man-1842/15</v>
      </c>
      <c r="C1889" s="126" t="s">
        <v>6796</v>
      </c>
      <c r="D1889" s="217" t="s">
        <v>8898</v>
      </c>
      <c r="E1889" s="245" t="s">
        <v>1</v>
      </c>
      <c r="F1889" s="251">
        <v>149</v>
      </c>
      <c r="G1889" s="12"/>
      <c r="H1889" s="258"/>
      <c r="I1889" s="90">
        <f t="shared" si="152"/>
        <v>0</v>
      </c>
      <c r="J1889" s="90">
        <v>5.13</v>
      </c>
      <c r="K1889" s="227" t="e">
        <f>VLOOKUP(D1889,#REF!,2,FALSE)</f>
        <v>#REF!</v>
      </c>
      <c r="L1889" s="47"/>
      <c r="M1889" s="33"/>
      <c r="N1889" s="47"/>
      <c r="O1889" s="47"/>
      <c r="P1889" t="str">
        <f t="shared" si="153"/>
        <v>MDF-Man-1842/15</v>
      </c>
      <c r="R1889" s="178">
        <v>2.82</v>
      </c>
      <c r="T1889" s="62" t="s">
        <v>6343</v>
      </c>
    </row>
    <row r="1890" spans="1:20" ht="27" customHeight="1">
      <c r="A1890" s="207" t="s">
        <v>6791</v>
      </c>
      <c r="B1890" s="60" t="str">
        <f t="shared" si="154"/>
        <v>MDF-Man-1843/15</v>
      </c>
      <c r="C1890" s="126" t="s">
        <v>6815</v>
      </c>
      <c r="D1890" s="217" t="s">
        <v>9000</v>
      </c>
      <c r="E1890" s="245" t="s">
        <v>1</v>
      </c>
      <c r="F1890" s="251">
        <v>201</v>
      </c>
      <c r="G1890" s="12"/>
      <c r="H1890" s="258"/>
      <c r="I1890" s="90">
        <f t="shared" si="152"/>
        <v>0</v>
      </c>
      <c r="J1890" s="90">
        <v>5.56</v>
      </c>
      <c r="K1890" s="227" t="e">
        <f>VLOOKUP(D1890,#REF!,2,FALSE)</f>
        <v>#REF!</v>
      </c>
      <c r="L1890" s="47"/>
      <c r="M1890" s="33"/>
      <c r="N1890" s="47"/>
      <c r="O1890" s="47"/>
      <c r="P1890" t="str">
        <f t="shared" si="153"/>
        <v>MDF-Man-1843/15</v>
      </c>
      <c r="R1890" s="178">
        <v>2.9</v>
      </c>
      <c r="T1890" s="62" t="s">
        <v>6344</v>
      </c>
    </row>
    <row r="1891" spans="1:20" ht="27" customHeight="1">
      <c r="A1891" s="207" t="s">
        <v>6792</v>
      </c>
      <c r="B1891" s="60" t="str">
        <f t="shared" si="154"/>
        <v>MDF-Man-1844/15</v>
      </c>
      <c r="C1891" s="126" t="s">
        <v>9035</v>
      </c>
      <c r="D1891" s="217" t="s">
        <v>8977</v>
      </c>
      <c r="E1891" s="245" t="s">
        <v>1</v>
      </c>
      <c r="F1891" s="251">
        <v>145</v>
      </c>
      <c r="G1891" s="12"/>
      <c r="H1891" s="258"/>
      <c r="I1891" s="90">
        <f t="shared" si="152"/>
        <v>0</v>
      </c>
      <c r="J1891" s="90">
        <v>158.04</v>
      </c>
      <c r="K1891" s="227" t="e">
        <f>VLOOKUP(D1891,#REF!,2,FALSE)</f>
        <v>#REF!</v>
      </c>
      <c r="L1891" s="47"/>
      <c r="M1891" s="33"/>
      <c r="N1891" s="47"/>
      <c r="O1891" s="47"/>
      <c r="P1891" t="str">
        <f t="shared" si="153"/>
        <v>MDF-Man-1844/15</v>
      </c>
      <c r="R1891" s="178">
        <v>128.80000000000001</v>
      </c>
      <c r="T1891" s="62" t="s">
        <v>6345</v>
      </c>
    </row>
    <row r="1892" spans="1:20" ht="27" customHeight="1">
      <c r="A1892" s="207" t="s">
        <v>6793</v>
      </c>
      <c r="B1892" s="60" t="str">
        <f t="shared" si="154"/>
        <v>MDF-Man-1845/15</v>
      </c>
      <c r="C1892" s="126" t="s">
        <v>9036</v>
      </c>
      <c r="D1892" s="217" t="s">
        <v>8978</v>
      </c>
      <c r="E1892" s="245" t="s">
        <v>1</v>
      </c>
      <c r="F1892" s="251">
        <v>101</v>
      </c>
      <c r="G1892" s="12"/>
      <c r="H1892" s="258"/>
      <c r="I1892" s="90">
        <f t="shared" si="152"/>
        <v>0</v>
      </c>
      <c r="J1892" s="90">
        <v>56.65</v>
      </c>
      <c r="K1892" s="227" t="e">
        <f>VLOOKUP(D1892,#REF!,2,FALSE)</f>
        <v>#REF!</v>
      </c>
      <c r="L1892" s="47"/>
      <c r="M1892" s="33"/>
      <c r="N1892" s="47"/>
      <c r="O1892" s="47"/>
      <c r="P1892" t="str">
        <f t="shared" si="153"/>
        <v>MDF-Man-1845/15</v>
      </c>
      <c r="R1892" s="178">
        <v>54.35</v>
      </c>
      <c r="T1892" s="62" t="s">
        <v>6346</v>
      </c>
    </row>
    <row r="1893" spans="1:20" ht="27" customHeight="1">
      <c r="A1893" s="207" t="s">
        <v>6794</v>
      </c>
      <c r="B1893" s="60" t="str">
        <f t="shared" si="154"/>
        <v>MDF-Man-1846/15</v>
      </c>
      <c r="C1893" s="126" t="s">
        <v>6809</v>
      </c>
      <c r="D1893" s="217" t="s">
        <v>8979</v>
      </c>
      <c r="E1893" s="245" t="s">
        <v>1</v>
      </c>
      <c r="F1893" s="251">
        <v>122</v>
      </c>
      <c r="G1893" s="12"/>
      <c r="H1893" s="258"/>
      <c r="I1893" s="90">
        <f t="shared" si="152"/>
        <v>0</v>
      </c>
      <c r="J1893" s="90">
        <v>68.39</v>
      </c>
      <c r="K1893" s="227" t="e">
        <f>VLOOKUP(D1893,#REF!,2,FALSE)</f>
        <v>#REF!</v>
      </c>
      <c r="L1893" s="47"/>
      <c r="M1893" s="33"/>
      <c r="N1893" s="47"/>
      <c r="O1893" s="47"/>
      <c r="P1893" t="str">
        <f t="shared" si="153"/>
        <v>MDF-Man-1846/15</v>
      </c>
      <c r="R1893" s="178">
        <v>45.02</v>
      </c>
      <c r="T1893" s="62" t="s">
        <v>6347</v>
      </c>
    </row>
    <row r="1894" spans="1:20" ht="27" customHeight="1">
      <c r="A1894" s="207" t="s">
        <v>6795</v>
      </c>
      <c r="B1894" s="60" t="str">
        <f t="shared" si="154"/>
        <v>MDF-Man-1847/15</v>
      </c>
      <c r="C1894" s="12" t="s">
        <v>6799</v>
      </c>
      <c r="D1894" s="217" t="s">
        <v>8980</v>
      </c>
      <c r="E1894" s="245" t="s">
        <v>1</v>
      </c>
      <c r="F1894" s="249">
        <v>90</v>
      </c>
      <c r="G1894" s="12"/>
      <c r="H1894" s="255"/>
      <c r="I1894" s="90">
        <f t="shared" si="152"/>
        <v>0</v>
      </c>
      <c r="J1894" s="90">
        <v>42.22</v>
      </c>
      <c r="K1894" s="227" t="e">
        <f>VLOOKUP(D1894,#REF!,2,FALSE)</f>
        <v>#REF!</v>
      </c>
      <c r="L1894" s="47"/>
      <c r="M1894" s="33"/>
      <c r="N1894" s="47"/>
      <c r="O1894" s="47"/>
      <c r="P1894" t="str">
        <f t="shared" si="153"/>
        <v>MDF-Man-1847/15</v>
      </c>
      <c r="R1894" s="12">
        <v>33.549999999999997</v>
      </c>
      <c r="T1894" s="62" t="s">
        <v>6348</v>
      </c>
    </row>
    <row r="1895" spans="1:20" ht="27" customHeight="1">
      <c r="A1895" s="207" t="s">
        <v>6797</v>
      </c>
      <c r="B1895" s="60" t="str">
        <f t="shared" si="154"/>
        <v>MDF-Man-1848/15</v>
      </c>
      <c r="C1895" s="12" t="s">
        <v>6809</v>
      </c>
      <c r="D1895" s="217" t="s">
        <v>8981</v>
      </c>
      <c r="E1895" s="245" t="s">
        <v>1</v>
      </c>
      <c r="F1895" s="249">
        <v>105</v>
      </c>
      <c r="G1895" s="12"/>
      <c r="H1895" s="255"/>
      <c r="I1895" s="90">
        <f t="shared" si="152"/>
        <v>0</v>
      </c>
      <c r="J1895" s="90">
        <v>22.79</v>
      </c>
      <c r="K1895" s="227" t="e">
        <f>VLOOKUP(D1895,#REF!,2,FALSE)</f>
        <v>#REF!</v>
      </c>
      <c r="L1895" s="47"/>
      <c r="M1895" s="33"/>
      <c r="N1895" s="47"/>
      <c r="O1895" s="47"/>
      <c r="P1895" t="str">
        <f t="shared" si="153"/>
        <v>MDF-Man-1848/15</v>
      </c>
      <c r="R1895" s="12">
        <v>18.11</v>
      </c>
      <c r="T1895" s="62" t="s">
        <v>6349</v>
      </c>
    </row>
    <row r="1896" spans="1:20" ht="27" customHeight="1">
      <c r="A1896" s="207" t="s">
        <v>6798</v>
      </c>
      <c r="B1896" s="60" t="str">
        <f t="shared" si="154"/>
        <v>MDF-Man-1849/15</v>
      </c>
      <c r="C1896" s="12" t="s">
        <v>6810</v>
      </c>
      <c r="D1896" s="217" t="s">
        <v>8982</v>
      </c>
      <c r="E1896" s="245" t="s">
        <v>1</v>
      </c>
      <c r="F1896" s="249">
        <v>101</v>
      </c>
      <c r="G1896" s="12"/>
      <c r="H1896" s="255"/>
      <c r="I1896" s="90">
        <f t="shared" si="152"/>
        <v>0</v>
      </c>
      <c r="J1896" s="90">
        <v>98.91</v>
      </c>
      <c r="K1896" s="227" t="e">
        <f>VLOOKUP(D1896,#REF!,2,FALSE)</f>
        <v>#REF!</v>
      </c>
      <c r="L1896" s="47"/>
      <c r="M1896" s="33"/>
      <c r="N1896" s="47"/>
      <c r="O1896" s="47"/>
      <c r="P1896" t="str">
        <f t="shared" si="153"/>
        <v>MDF-Man-1849/15</v>
      </c>
      <c r="R1896" s="12">
        <v>78.599999999999994</v>
      </c>
      <c r="T1896" s="62" t="s">
        <v>6350</v>
      </c>
    </row>
    <row r="1897" spans="1:20" ht="27" customHeight="1">
      <c r="A1897" s="207" t="s">
        <v>6800</v>
      </c>
      <c r="B1897" s="60" t="str">
        <f t="shared" si="154"/>
        <v>MDF-Man-1850/15</v>
      </c>
      <c r="C1897" s="12" t="s">
        <v>6811</v>
      </c>
      <c r="D1897" s="217" t="s">
        <v>9001</v>
      </c>
      <c r="E1897" s="245" t="s">
        <v>1</v>
      </c>
      <c r="F1897" s="249">
        <v>95</v>
      </c>
      <c r="G1897" s="12"/>
      <c r="H1897" s="255"/>
      <c r="I1897" s="90">
        <f t="shared" si="152"/>
        <v>0</v>
      </c>
      <c r="J1897" s="90">
        <v>24.04</v>
      </c>
      <c r="K1897" s="227" t="e">
        <f>VLOOKUP(D1897,#REF!,2,FALSE)</f>
        <v>#REF!</v>
      </c>
      <c r="L1897" s="47"/>
      <c r="M1897" s="33"/>
      <c r="N1897" s="47"/>
      <c r="O1897" s="47"/>
      <c r="P1897" t="str">
        <f t="shared" si="153"/>
        <v>MDF-Man-1850/15</v>
      </c>
      <c r="R1897" s="12">
        <v>19.100000000000001</v>
      </c>
      <c r="T1897" s="62" t="s">
        <v>6351</v>
      </c>
    </row>
    <row r="1898" spans="1:20" ht="27" customHeight="1">
      <c r="A1898" s="207" t="s">
        <v>6801</v>
      </c>
      <c r="B1898" s="60" t="str">
        <f t="shared" si="154"/>
        <v>MDF-Man-1851/15</v>
      </c>
      <c r="C1898" s="12" t="s">
        <v>6812</v>
      </c>
      <c r="D1898" s="217" t="s">
        <v>8983</v>
      </c>
      <c r="E1898" s="245" t="s">
        <v>1</v>
      </c>
      <c r="F1898" s="249">
        <v>96</v>
      </c>
      <c r="G1898" s="12"/>
      <c r="H1898" s="255"/>
      <c r="I1898" s="90">
        <f t="shared" si="152"/>
        <v>0</v>
      </c>
      <c r="J1898" s="90">
        <v>47.5</v>
      </c>
      <c r="K1898" s="227" t="e">
        <f>VLOOKUP(D1898,#REF!,2,FALSE)</f>
        <v>#REF!</v>
      </c>
      <c r="L1898" s="47"/>
      <c r="M1898" s="33"/>
      <c r="N1898" s="47"/>
      <c r="O1898" s="47"/>
      <c r="P1898" t="str">
        <f t="shared" si="153"/>
        <v>MDF-Man-1851/15</v>
      </c>
      <c r="R1898" s="12">
        <v>37.75</v>
      </c>
      <c r="T1898" s="62" t="s">
        <v>6352</v>
      </c>
    </row>
    <row r="1899" spans="1:20" ht="27" customHeight="1">
      <c r="A1899" s="207" t="s">
        <v>6802</v>
      </c>
      <c r="B1899" s="60" t="str">
        <f t="shared" si="154"/>
        <v>MDF-Man-1852/15</v>
      </c>
      <c r="C1899" s="12" t="s">
        <v>6813</v>
      </c>
      <c r="D1899" s="217" t="s">
        <v>9002</v>
      </c>
      <c r="E1899" s="245" t="s">
        <v>1</v>
      </c>
      <c r="F1899" s="249">
        <v>79</v>
      </c>
      <c r="G1899" s="12"/>
      <c r="H1899" s="255"/>
      <c r="I1899" s="90">
        <f t="shared" si="152"/>
        <v>0</v>
      </c>
      <c r="J1899" s="90">
        <v>65.650000000000006</v>
      </c>
      <c r="K1899" s="227" t="e">
        <f>VLOOKUP(D1899,#REF!,2,FALSE)</f>
        <v>#REF!</v>
      </c>
      <c r="L1899" s="47"/>
      <c r="M1899" s="33"/>
      <c r="N1899" s="47"/>
      <c r="O1899" s="47"/>
      <c r="P1899" t="str">
        <f t="shared" si="153"/>
        <v>MDF-Man-1852/15</v>
      </c>
      <c r="R1899" s="12">
        <v>52.17</v>
      </c>
      <c r="T1899" s="62" t="s">
        <v>6353</v>
      </c>
    </row>
    <row r="1900" spans="1:20" ht="27" customHeight="1">
      <c r="A1900" s="207" t="s">
        <v>6803</v>
      </c>
      <c r="B1900" s="60" t="str">
        <f t="shared" si="154"/>
        <v>MDF-Man-1853/15</v>
      </c>
      <c r="C1900" s="12" t="s">
        <v>6813</v>
      </c>
      <c r="D1900" s="217" t="s">
        <v>9003</v>
      </c>
      <c r="E1900" s="245" t="s">
        <v>1</v>
      </c>
      <c r="F1900" s="249">
        <v>80</v>
      </c>
      <c r="G1900" s="12"/>
      <c r="H1900" s="255"/>
      <c r="I1900" s="90">
        <f t="shared" si="152"/>
        <v>0</v>
      </c>
      <c r="J1900" s="90">
        <v>89.23</v>
      </c>
      <c r="K1900" s="227" t="e">
        <f>VLOOKUP(D1900,#REF!,2,FALSE)</f>
        <v>#REF!</v>
      </c>
      <c r="L1900" s="47"/>
      <c r="M1900" s="33"/>
      <c r="N1900" s="47"/>
      <c r="O1900" s="47"/>
      <c r="P1900" t="str">
        <f t="shared" si="153"/>
        <v>MDF-Man-1853/15</v>
      </c>
      <c r="R1900" s="12">
        <v>70.91</v>
      </c>
      <c r="T1900" s="62" t="s">
        <v>6354</v>
      </c>
    </row>
    <row r="1901" spans="1:20" ht="27" customHeight="1">
      <c r="A1901" s="207" t="s">
        <v>6804</v>
      </c>
      <c r="B1901" s="60" t="str">
        <f t="shared" si="154"/>
        <v>MDF-Man-1854/15</v>
      </c>
      <c r="C1901" s="12" t="s">
        <v>6814</v>
      </c>
      <c r="D1901" s="217" t="s">
        <v>9004</v>
      </c>
      <c r="E1901" s="245" t="s">
        <v>1</v>
      </c>
      <c r="F1901" s="249">
        <v>80</v>
      </c>
      <c r="G1901" s="12"/>
      <c r="H1901" s="255"/>
      <c r="I1901" s="90">
        <f t="shared" si="152"/>
        <v>0</v>
      </c>
      <c r="J1901" s="90">
        <v>116.07</v>
      </c>
      <c r="K1901" s="227" t="e">
        <f>VLOOKUP(D1901,#REF!,2,FALSE)</f>
        <v>#REF!</v>
      </c>
      <c r="L1901" s="47"/>
      <c r="M1901" s="33"/>
      <c r="N1901" s="47"/>
      <c r="O1901" s="47"/>
      <c r="P1901" t="str">
        <f t="shared" si="153"/>
        <v>MDF-Man-1854/15</v>
      </c>
      <c r="R1901" s="12">
        <v>92.24</v>
      </c>
      <c r="T1901" s="62" t="s">
        <v>6355</v>
      </c>
    </row>
    <row r="1902" spans="1:20" ht="27" customHeight="1">
      <c r="A1902" s="207" t="s">
        <v>6805</v>
      </c>
      <c r="B1902" s="60" t="str">
        <f t="shared" si="154"/>
        <v>MDF-Man-1855/15</v>
      </c>
      <c r="C1902" s="12" t="s">
        <v>6815</v>
      </c>
      <c r="D1902" s="217" t="s">
        <v>9005</v>
      </c>
      <c r="E1902" s="245" t="s">
        <v>1</v>
      </c>
      <c r="F1902" s="249">
        <v>990</v>
      </c>
      <c r="G1902" s="12"/>
      <c r="H1902" s="255"/>
      <c r="I1902" s="90">
        <f t="shared" si="152"/>
        <v>0</v>
      </c>
      <c r="J1902" s="90">
        <v>15.96</v>
      </c>
      <c r="K1902" s="227" t="e">
        <f>VLOOKUP(D1902,#REF!,2,FALSE)</f>
        <v>#REF!</v>
      </c>
      <c r="L1902" s="47"/>
      <c r="M1902" s="33"/>
      <c r="N1902" s="47"/>
      <c r="O1902" s="47"/>
      <c r="P1902" t="str">
        <f t="shared" si="153"/>
        <v>MDF-Man-1855/15</v>
      </c>
      <c r="R1902" s="12">
        <v>15.96</v>
      </c>
      <c r="T1902" s="62" t="s">
        <v>6356</v>
      </c>
    </row>
    <row r="1903" spans="1:20" ht="27" customHeight="1">
      <c r="A1903" s="207" t="s">
        <v>6806</v>
      </c>
      <c r="B1903" s="60" t="str">
        <f t="shared" si="154"/>
        <v>MDF-Man-1856/15</v>
      </c>
      <c r="C1903" s="12" t="s">
        <v>6816</v>
      </c>
      <c r="D1903" s="217" t="s">
        <v>9006</v>
      </c>
      <c r="E1903" s="245" t="s">
        <v>1</v>
      </c>
      <c r="F1903" s="249">
        <v>989</v>
      </c>
      <c r="G1903" s="12"/>
      <c r="H1903" s="255"/>
      <c r="I1903" s="90">
        <f t="shared" si="152"/>
        <v>0</v>
      </c>
      <c r="J1903" s="90">
        <v>18.600000000000001</v>
      </c>
      <c r="K1903" s="227" t="e">
        <f>VLOOKUP(D1903,#REF!,2,FALSE)</f>
        <v>#REF!</v>
      </c>
      <c r="L1903" s="47"/>
      <c r="M1903" s="33"/>
      <c r="N1903" s="47"/>
      <c r="O1903" s="47"/>
      <c r="P1903" t="str">
        <f t="shared" si="153"/>
        <v>MDF-Man-1856/15</v>
      </c>
      <c r="R1903" s="12">
        <v>14.78</v>
      </c>
      <c r="T1903" s="62" t="s">
        <v>6357</v>
      </c>
    </row>
    <row r="1904" spans="1:20" ht="27" customHeight="1">
      <c r="A1904" s="207" t="s">
        <v>6807</v>
      </c>
      <c r="B1904" s="60" t="str">
        <f t="shared" si="154"/>
        <v>MDF-Man-1857/15</v>
      </c>
      <c r="C1904" s="12" t="s">
        <v>6815</v>
      </c>
      <c r="D1904" s="217" t="s">
        <v>9007</v>
      </c>
      <c r="E1904" s="245" t="s">
        <v>1</v>
      </c>
      <c r="F1904" s="249">
        <v>958</v>
      </c>
      <c r="G1904" s="12"/>
      <c r="H1904" s="255"/>
      <c r="I1904" s="90">
        <f t="shared" si="152"/>
        <v>0</v>
      </c>
      <c r="J1904" s="90">
        <v>24.01</v>
      </c>
      <c r="K1904" s="227" t="e">
        <f>VLOOKUP(D1904,#REF!,2,FALSE)</f>
        <v>#REF!</v>
      </c>
      <c r="L1904" s="47"/>
      <c r="M1904" s="33"/>
      <c r="N1904" s="47"/>
      <c r="O1904" s="47"/>
      <c r="P1904" t="str">
        <f t="shared" si="153"/>
        <v>MDF-Man-1857/15</v>
      </c>
      <c r="R1904" s="12">
        <v>19.079999999999998</v>
      </c>
      <c r="T1904" s="62" t="s">
        <v>6358</v>
      </c>
    </row>
    <row r="1905" spans="1:20" ht="27" customHeight="1">
      <c r="A1905" s="207" t="s">
        <v>6808</v>
      </c>
      <c r="B1905" s="60" t="str">
        <f t="shared" si="154"/>
        <v>MDF-Man-1858/15</v>
      </c>
      <c r="C1905" s="12" t="s">
        <v>6815</v>
      </c>
      <c r="D1905" s="217" t="s">
        <v>9008</v>
      </c>
      <c r="E1905" s="245" t="s">
        <v>1</v>
      </c>
      <c r="F1905" s="249">
        <v>963</v>
      </c>
      <c r="G1905" s="12"/>
      <c r="H1905" s="255"/>
      <c r="I1905" s="90">
        <f t="shared" si="152"/>
        <v>0</v>
      </c>
      <c r="J1905" s="90">
        <v>27.91</v>
      </c>
      <c r="K1905" s="227" t="e">
        <f>VLOOKUP(D1905,#REF!,2,FALSE)</f>
        <v>#REF!</v>
      </c>
      <c r="L1905" s="47"/>
      <c r="M1905" s="33"/>
      <c r="N1905" s="47"/>
      <c r="O1905" s="47"/>
      <c r="P1905" t="str">
        <f t="shared" si="153"/>
        <v>MDF-Man-1858/15</v>
      </c>
      <c r="R1905" s="12">
        <v>22.18</v>
      </c>
      <c r="T1905" s="62" t="s">
        <v>6359</v>
      </c>
    </row>
    <row r="1906" spans="1:20" ht="27" customHeight="1">
      <c r="A1906" s="207" t="s">
        <v>6817</v>
      </c>
      <c r="B1906" s="60" t="str">
        <f t="shared" si="154"/>
        <v>MDF-Man-1859/15</v>
      </c>
      <c r="C1906" s="12" t="s">
        <v>6815</v>
      </c>
      <c r="D1906" s="217" t="s">
        <v>9009</v>
      </c>
      <c r="E1906" s="245" t="s">
        <v>1</v>
      </c>
      <c r="F1906" s="249">
        <v>987</v>
      </c>
      <c r="G1906" s="12"/>
      <c r="H1906" s="255"/>
      <c r="I1906" s="90">
        <f t="shared" si="152"/>
        <v>0</v>
      </c>
      <c r="J1906" s="90">
        <v>30.3</v>
      </c>
      <c r="K1906" s="227" t="e">
        <f>VLOOKUP(D1906,#REF!,2,FALSE)</f>
        <v>#REF!</v>
      </c>
      <c r="L1906" s="47"/>
      <c r="M1906" s="33"/>
      <c r="N1906" s="47"/>
      <c r="O1906" s="47"/>
      <c r="P1906" t="str">
        <f t="shared" si="153"/>
        <v>MDF-Man-1859/15</v>
      </c>
      <c r="R1906" s="12">
        <v>24.08</v>
      </c>
      <c r="T1906" s="62" t="s">
        <v>6360</v>
      </c>
    </row>
    <row r="1907" spans="1:20" ht="27" customHeight="1">
      <c r="A1907" s="207" t="s">
        <v>6818</v>
      </c>
      <c r="B1907" s="60" t="str">
        <f t="shared" si="154"/>
        <v>MDF-Man-1860/15</v>
      </c>
      <c r="C1907" s="12" t="s">
        <v>6815</v>
      </c>
      <c r="D1907" s="217" t="s">
        <v>9010</v>
      </c>
      <c r="E1907" s="245" t="s">
        <v>1</v>
      </c>
      <c r="F1907" s="249">
        <v>948</v>
      </c>
      <c r="G1907" s="12"/>
      <c r="H1907" s="255"/>
      <c r="I1907" s="90">
        <f t="shared" si="152"/>
        <v>0</v>
      </c>
      <c r="J1907" s="90">
        <v>33.950000000000003</v>
      </c>
      <c r="K1907" s="227" t="e">
        <f>VLOOKUP(D1907,#REF!,2,FALSE)</f>
        <v>#REF!</v>
      </c>
      <c r="L1907" s="47"/>
      <c r="M1907" s="33"/>
      <c r="N1907" s="47"/>
      <c r="O1907" s="47"/>
      <c r="P1907" t="str">
        <f t="shared" si="153"/>
        <v>MDF-Man-1860/15</v>
      </c>
      <c r="R1907" s="12">
        <v>26.98</v>
      </c>
      <c r="T1907" s="62" t="s">
        <v>6361</v>
      </c>
    </row>
    <row r="1908" spans="1:20" ht="27" customHeight="1">
      <c r="A1908" s="207" t="s">
        <v>6819</v>
      </c>
      <c r="B1908" s="60" t="str">
        <f t="shared" si="154"/>
        <v>MDF-Man-1861/15</v>
      </c>
      <c r="C1908" s="12" t="s">
        <v>6815</v>
      </c>
      <c r="D1908" s="217" t="s">
        <v>9011</v>
      </c>
      <c r="E1908" s="245" t="s">
        <v>1</v>
      </c>
      <c r="F1908" s="249">
        <v>989</v>
      </c>
      <c r="G1908" s="12"/>
      <c r="H1908" s="255"/>
      <c r="I1908" s="90">
        <f t="shared" si="152"/>
        <v>0</v>
      </c>
      <c r="J1908" s="90">
        <v>36.22</v>
      </c>
      <c r="K1908" s="227" t="e">
        <f>VLOOKUP(D1908,#REF!,2,FALSE)</f>
        <v>#REF!</v>
      </c>
      <c r="L1908" s="47"/>
      <c r="M1908" s="33"/>
      <c r="N1908" s="47"/>
      <c r="O1908" s="47"/>
      <c r="P1908" t="str">
        <f t="shared" si="153"/>
        <v>MDF-Man-1861/15</v>
      </c>
      <c r="R1908" s="12">
        <v>28.78</v>
      </c>
      <c r="T1908" s="62" t="s">
        <v>6362</v>
      </c>
    </row>
    <row r="1909" spans="1:20" ht="27" customHeight="1">
      <c r="A1909" s="207" t="s">
        <v>6820</v>
      </c>
      <c r="B1909" s="60" t="str">
        <f t="shared" si="154"/>
        <v>MDF-Man-1862/15</v>
      </c>
      <c r="C1909" s="12" t="s">
        <v>6815</v>
      </c>
      <c r="D1909" s="217" t="s">
        <v>9012</v>
      </c>
      <c r="E1909" s="245" t="s">
        <v>1</v>
      </c>
      <c r="F1909" s="249">
        <v>969</v>
      </c>
      <c r="G1909" s="12"/>
      <c r="H1909" s="255"/>
      <c r="I1909" s="90">
        <f t="shared" si="152"/>
        <v>0</v>
      </c>
      <c r="J1909" s="90">
        <v>36.85</v>
      </c>
      <c r="K1909" s="227" t="e">
        <f>VLOOKUP(D1909,#REF!,2,FALSE)</f>
        <v>#REF!</v>
      </c>
      <c r="L1909" s="47"/>
      <c r="M1909" s="33"/>
      <c r="N1909" s="47"/>
      <c r="O1909" s="47"/>
      <c r="P1909" t="str">
        <f t="shared" si="153"/>
        <v>MDF-Man-1862/15</v>
      </c>
      <c r="R1909" s="12">
        <v>29.28</v>
      </c>
      <c r="T1909" s="62" t="s">
        <v>6363</v>
      </c>
    </row>
    <row r="1910" spans="1:20" ht="27" customHeight="1">
      <c r="A1910" s="207" t="s">
        <v>6821</v>
      </c>
      <c r="B1910" s="60" t="str">
        <f t="shared" si="154"/>
        <v>MDF-Man-1863/15</v>
      </c>
      <c r="C1910" s="12" t="s">
        <v>6815</v>
      </c>
      <c r="D1910" s="217" t="s">
        <v>9013</v>
      </c>
      <c r="E1910" s="245" t="s">
        <v>1</v>
      </c>
      <c r="F1910" s="249">
        <v>878</v>
      </c>
      <c r="G1910" s="12"/>
      <c r="H1910" s="255"/>
      <c r="I1910" s="90">
        <f t="shared" si="152"/>
        <v>0</v>
      </c>
      <c r="J1910" s="90">
        <v>43.14</v>
      </c>
      <c r="K1910" s="227" t="e">
        <f>VLOOKUP(D1910,#REF!,2,FALSE)</f>
        <v>#REF!</v>
      </c>
      <c r="L1910" s="47"/>
      <c r="M1910" s="33"/>
      <c r="N1910" s="47"/>
      <c r="O1910" s="47"/>
      <c r="P1910" t="str">
        <f t="shared" si="153"/>
        <v>MDF-Man-1863/15</v>
      </c>
      <c r="R1910" s="12">
        <v>34.28</v>
      </c>
      <c r="T1910" s="62" t="s">
        <v>6364</v>
      </c>
    </row>
    <row r="1911" spans="1:20" ht="27" customHeight="1">
      <c r="A1911" s="207" t="s">
        <v>6822</v>
      </c>
      <c r="B1911" s="60" t="str">
        <f t="shared" si="154"/>
        <v>MDF-Man-1864/15</v>
      </c>
      <c r="C1911" s="12" t="s">
        <v>6826</v>
      </c>
      <c r="D1911" s="217" t="s">
        <v>8984</v>
      </c>
      <c r="E1911" s="245" t="s">
        <v>1</v>
      </c>
      <c r="F1911" s="249">
        <v>987</v>
      </c>
      <c r="G1911" s="12"/>
      <c r="H1911" s="255"/>
      <c r="I1911" s="90">
        <f t="shared" si="152"/>
        <v>0</v>
      </c>
      <c r="J1911" s="90">
        <v>35.06</v>
      </c>
      <c r="K1911" s="227" t="e">
        <f>VLOOKUP(D1911,#REF!,2,FALSE)</f>
        <v>#REF!</v>
      </c>
      <c r="L1911" s="47"/>
      <c r="M1911" s="33"/>
      <c r="N1911" s="47"/>
      <c r="O1911" s="47"/>
      <c r="P1911" t="str">
        <f t="shared" si="153"/>
        <v>MDF-Man-1864/15</v>
      </c>
      <c r="R1911" s="12">
        <v>27.86</v>
      </c>
      <c r="T1911" s="62" t="s">
        <v>6365</v>
      </c>
    </row>
    <row r="1912" spans="1:20" ht="27" customHeight="1">
      <c r="A1912" s="207" t="s">
        <v>6823</v>
      </c>
      <c r="B1912" s="60" t="str">
        <f t="shared" si="154"/>
        <v>MDF-Man-1865/15</v>
      </c>
      <c r="C1912" s="12" t="s">
        <v>6815</v>
      </c>
      <c r="D1912" s="217" t="s">
        <v>8985</v>
      </c>
      <c r="E1912" s="245" t="s">
        <v>1</v>
      </c>
      <c r="F1912" s="249">
        <v>964</v>
      </c>
      <c r="G1912" s="12"/>
      <c r="H1912" s="255"/>
      <c r="I1912" s="90">
        <f t="shared" si="152"/>
        <v>0</v>
      </c>
      <c r="J1912" s="90">
        <v>25.27</v>
      </c>
      <c r="K1912" s="227" t="e">
        <f>VLOOKUP(D1912,#REF!,2,FALSE)</f>
        <v>#REF!</v>
      </c>
      <c r="L1912" s="47"/>
      <c r="M1912" s="33"/>
      <c r="N1912" s="47"/>
      <c r="O1912" s="47"/>
      <c r="P1912" t="str">
        <f t="shared" si="153"/>
        <v>MDF-Man-1865/15</v>
      </c>
      <c r="R1912" s="12">
        <v>20.079999999999998</v>
      </c>
      <c r="T1912" s="62" t="s">
        <v>6366</v>
      </c>
    </row>
    <row r="1913" spans="1:20" ht="27" customHeight="1">
      <c r="A1913" s="207" t="s">
        <v>6824</v>
      </c>
      <c r="B1913" s="60" t="str">
        <f t="shared" si="154"/>
        <v>MDF-Man-1866/15</v>
      </c>
      <c r="C1913" s="12" t="s">
        <v>6787</v>
      </c>
      <c r="D1913" s="217" t="s">
        <v>8986</v>
      </c>
      <c r="E1913" s="245" t="s">
        <v>1</v>
      </c>
      <c r="F1913" s="249">
        <v>64</v>
      </c>
      <c r="G1913" s="12"/>
      <c r="H1913" s="255"/>
      <c r="I1913" s="90">
        <f t="shared" ref="I1913:I1976" si="157">ROUND(G1913,2)</f>
        <v>0</v>
      </c>
      <c r="J1913" s="90">
        <v>16.12</v>
      </c>
      <c r="K1913" s="227" t="e">
        <f>VLOOKUP(D1913,#REF!,2,FALSE)</f>
        <v>#REF!</v>
      </c>
      <c r="L1913" s="47"/>
      <c r="M1913" s="33"/>
      <c r="N1913" s="47"/>
      <c r="O1913" s="47"/>
      <c r="P1913" t="str">
        <f t="shared" si="153"/>
        <v>MDF-Man-1866/15</v>
      </c>
      <c r="R1913" s="12">
        <v>12.81</v>
      </c>
      <c r="T1913" s="62" t="s">
        <v>6367</v>
      </c>
    </row>
    <row r="1914" spans="1:20" ht="27" customHeight="1">
      <c r="A1914" s="207" t="s">
        <v>6825</v>
      </c>
      <c r="B1914" s="60" t="str">
        <f t="shared" si="154"/>
        <v>MDF-Man-1867/15</v>
      </c>
      <c r="C1914" s="12" t="s">
        <v>6827</v>
      </c>
      <c r="D1914" s="217" t="s">
        <v>9014</v>
      </c>
      <c r="E1914" s="245" t="s">
        <v>1</v>
      </c>
      <c r="F1914" s="249">
        <v>199</v>
      </c>
      <c r="G1914" s="12"/>
      <c r="H1914" s="255"/>
      <c r="I1914" s="90">
        <f t="shared" si="157"/>
        <v>0</v>
      </c>
      <c r="J1914" s="90">
        <v>37.71</v>
      </c>
      <c r="K1914" s="227" t="e">
        <f>VLOOKUP(D1914,#REF!,2,FALSE)</f>
        <v>#REF!</v>
      </c>
      <c r="L1914" s="47"/>
      <c r="M1914" s="33"/>
      <c r="N1914" s="47"/>
      <c r="O1914" s="47"/>
      <c r="P1914" t="str">
        <f t="shared" si="153"/>
        <v>MDF-Man-1867/15</v>
      </c>
      <c r="R1914" s="12">
        <v>29.97</v>
      </c>
      <c r="T1914" s="62" t="s">
        <v>6368</v>
      </c>
    </row>
    <row r="1915" spans="1:20" ht="27" customHeight="1">
      <c r="A1915" s="207" t="s">
        <v>6832</v>
      </c>
      <c r="B1915" s="60" t="str">
        <f t="shared" si="154"/>
        <v>MDF-Man-1868/15</v>
      </c>
      <c r="C1915" s="12" t="s">
        <v>6828</v>
      </c>
      <c r="D1915" s="217" t="s">
        <v>9015</v>
      </c>
      <c r="E1915" s="245" t="s">
        <v>1</v>
      </c>
      <c r="F1915" s="249">
        <v>3787</v>
      </c>
      <c r="G1915" s="12"/>
      <c r="H1915" s="255"/>
      <c r="I1915" s="90">
        <f t="shared" si="157"/>
        <v>0</v>
      </c>
      <c r="J1915" s="90">
        <v>42.06</v>
      </c>
      <c r="K1915" s="227" t="e">
        <f>VLOOKUP(D1915,#REF!,2,FALSE)</f>
        <v>#REF!</v>
      </c>
      <c r="L1915" s="47"/>
      <c r="M1915" s="33"/>
      <c r="N1915" s="47"/>
      <c r="O1915" s="47"/>
      <c r="P1915" t="str">
        <f t="shared" si="153"/>
        <v>MDF-Man-1868/15</v>
      </c>
      <c r="R1915" s="12">
        <v>33.42</v>
      </c>
      <c r="T1915" s="62" t="s">
        <v>6369</v>
      </c>
    </row>
    <row r="1916" spans="1:20" ht="27" customHeight="1">
      <c r="A1916" s="207" t="s">
        <v>6833</v>
      </c>
      <c r="B1916" s="60" t="str">
        <f t="shared" si="154"/>
        <v>MDF-Man-1869/15</v>
      </c>
      <c r="C1916" s="12" t="s">
        <v>6850</v>
      </c>
      <c r="D1916" s="217" t="s">
        <v>9016</v>
      </c>
      <c r="E1916" s="245" t="s">
        <v>1</v>
      </c>
      <c r="F1916" s="249">
        <v>2454</v>
      </c>
      <c r="G1916" s="12"/>
      <c r="H1916" s="255"/>
      <c r="I1916" s="90">
        <f t="shared" si="157"/>
        <v>0</v>
      </c>
      <c r="J1916" s="90">
        <v>51.44</v>
      </c>
      <c r="K1916" s="227" t="e">
        <f>VLOOKUP(D1916,#REF!,2,FALSE)</f>
        <v>#REF!</v>
      </c>
      <c r="L1916" s="47"/>
      <c r="M1916" s="33"/>
      <c r="N1916" s="47"/>
      <c r="O1916" s="47"/>
      <c r="P1916" t="str">
        <f t="shared" si="153"/>
        <v>MDF-Man-1869/15</v>
      </c>
      <c r="R1916" s="12">
        <v>40.880000000000003</v>
      </c>
      <c r="T1916" s="62" t="s">
        <v>6370</v>
      </c>
    </row>
    <row r="1917" spans="1:20" ht="27" customHeight="1">
      <c r="A1917" s="207" t="s">
        <v>6834</v>
      </c>
      <c r="B1917" s="60" t="str">
        <f t="shared" si="154"/>
        <v>MDF-Man-1870/15</v>
      </c>
      <c r="C1917" s="12" t="s">
        <v>6829</v>
      </c>
      <c r="D1917" s="217" t="s">
        <v>9017</v>
      </c>
      <c r="E1917" s="245" t="s">
        <v>1</v>
      </c>
      <c r="F1917" s="249">
        <v>2636</v>
      </c>
      <c r="G1917" s="12"/>
      <c r="H1917" s="255"/>
      <c r="I1917" s="90">
        <f t="shared" si="157"/>
        <v>0</v>
      </c>
      <c r="J1917" s="90">
        <v>55.17</v>
      </c>
      <c r="K1917" s="227" t="e">
        <f>VLOOKUP(D1917,#REF!,2,FALSE)</f>
        <v>#REF!</v>
      </c>
      <c r="L1917" s="47"/>
      <c r="M1917" s="33"/>
      <c r="N1917" s="47"/>
      <c r="O1917" s="47"/>
      <c r="P1917" t="str">
        <f t="shared" si="153"/>
        <v>MDF-Man-1870/15</v>
      </c>
      <c r="R1917" s="12">
        <v>43.84</v>
      </c>
      <c r="T1917" s="62" t="s">
        <v>6371</v>
      </c>
    </row>
    <row r="1918" spans="1:20" ht="27" customHeight="1">
      <c r="A1918" s="207" t="s">
        <v>6835</v>
      </c>
      <c r="B1918" s="60" t="str">
        <f t="shared" si="154"/>
        <v>MDF-Man-1871/15</v>
      </c>
      <c r="C1918" s="12" t="s">
        <v>6829</v>
      </c>
      <c r="D1918" s="217" t="s">
        <v>9018</v>
      </c>
      <c r="E1918" s="245" t="s">
        <v>1</v>
      </c>
      <c r="F1918" s="249">
        <v>122</v>
      </c>
      <c r="G1918" s="12"/>
      <c r="H1918" s="255"/>
      <c r="I1918" s="90">
        <f t="shared" si="157"/>
        <v>0</v>
      </c>
      <c r="J1918" s="90">
        <v>53.67</v>
      </c>
      <c r="K1918" s="227" t="e">
        <f>VLOOKUP(D1918,#REF!,2,FALSE)</f>
        <v>#REF!</v>
      </c>
      <c r="L1918" s="47"/>
      <c r="M1918" s="33"/>
      <c r="N1918" s="47"/>
      <c r="O1918" s="47"/>
      <c r="P1918" t="str">
        <f t="shared" si="153"/>
        <v>MDF-Man-1871/15</v>
      </c>
      <c r="R1918" s="12">
        <v>42.65</v>
      </c>
      <c r="T1918" s="62" t="s">
        <v>6372</v>
      </c>
    </row>
    <row r="1919" spans="1:20" ht="27" customHeight="1">
      <c r="A1919" s="207" t="s">
        <v>6836</v>
      </c>
      <c r="B1919" s="60" t="str">
        <f t="shared" si="154"/>
        <v>MDF-Man-1872/15</v>
      </c>
      <c r="C1919" s="12" t="s">
        <v>6829</v>
      </c>
      <c r="D1919" s="217" t="s">
        <v>9019</v>
      </c>
      <c r="E1919" s="245" t="s">
        <v>1</v>
      </c>
      <c r="F1919" s="249">
        <v>115</v>
      </c>
      <c r="G1919" s="12"/>
      <c r="H1919" s="255"/>
      <c r="I1919" s="90">
        <f t="shared" si="157"/>
        <v>0</v>
      </c>
      <c r="J1919" s="90">
        <v>91.66</v>
      </c>
      <c r="K1919" s="227" t="e">
        <f>VLOOKUP(D1919,#REF!,2,FALSE)</f>
        <v>#REF!</v>
      </c>
      <c r="L1919" s="47"/>
      <c r="M1919" s="33"/>
      <c r="N1919" s="47"/>
      <c r="O1919" s="47"/>
      <c r="P1919" t="str">
        <f t="shared" si="153"/>
        <v>MDF-Man-1872/15</v>
      </c>
      <c r="R1919" s="12">
        <v>72.84</v>
      </c>
      <c r="T1919" s="62" t="s">
        <v>6373</v>
      </c>
    </row>
    <row r="1920" spans="1:20" ht="27" customHeight="1">
      <c r="A1920" s="207" t="s">
        <v>6837</v>
      </c>
      <c r="B1920" s="60" t="str">
        <f t="shared" si="154"/>
        <v>MDF-Man-1873/15</v>
      </c>
      <c r="C1920" s="12" t="s">
        <v>6830</v>
      </c>
      <c r="D1920" s="217" t="s">
        <v>9020</v>
      </c>
      <c r="E1920" s="245" t="s">
        <v>1</v>
      </c>
      <c r="F1920" s="249">
        <v>105</v>
      </c>
      <c r="G1920" s="12"/>
      <c r="H1920" s="255"/>
      <c r="I1920" s="90">
        <f t="shared" si="157"/>
        <v>0</v>
      </c>
      <c r="J1920" s="90">
        <v>83.52</v>
      </c>
      <c r="K1920" s="227" t="e">
        <f>VLOOKUP(D1920,#REF!,2,FALSE)</f>
        <v>#REF!</v>
      </c>
      <c r="L1920" s="47"/>
      <c r="M1920" s="33"/>
      <c r="N1920" s="47"/>
      <c r="O1920" s="47"/>
      <c r="P1920" t="str">
        <f t="shared" si="153"/>
        <v>MDF-Man-1873/15</v>
      </c>
      <c r="R1920" s="12">
        <v>66.37</v>
      </c>
      <c r="T1920" s="62" t="s">
        <v>6374</v>
      </c>
    </row>
    <row r="1921" spans="1:20" ht="27" customHeight="1">
      <c r="A1921" s="207" t="s">
        <v>6838</v>
      </c>
      <c r="B1921" s="60" t="str">
        <f t="shared" si="154"/>
        <v>MDF-Man-1874/15</v>
      </c>
      <c r="C1921" s="12" t="s">
        <v>6831</v>
      </c>
      <c r="D1921" s="217" t="s">
        <v>9021</v>
      </c>
      <c r="E1921" s="245" t="s">
        <v>1</v>
      </c>
      <c r="F1921" s="249">
        <v>160</v>
      </c>
      <c r="G1921" s="12"/>
      <c r="H1921" s="255"/>
      <c r="I1921" s="90">
        <f t="shared" si="157"/>
        <v>0</v>
      </c>
      <c r="J1921" s="90">
        <v>101.16</v>
      </c>
      <c r="K1921" s="227" t="e">
        <f>VLOOKUP(D1921,#REF!,2,FALSE)</f>
        <v>#REF!</v>
      </c>
      <c r="L1921" s="47"/>
      <c r="M1921" s="33"/>
      <c r="N1921" s="47"/>
      <c r="O1921" s="47"/>
      <c r="P1921" t="str">
        <f t="shared" si="153"/>
        <v>MDF-Man-1874/15</v>
      </c>
      <c r="R1921" s="12">
        <v>80.39</v>
      </c>
      <c r="T1921" s="62" t="s">
        <v>6375</v>
      </c>
    </row>
    <row r="1922" spans="1:20" ht="27" customHeight="1">
      <c r="A1922" s="207" t="s">
        <v>6839</v>
      </c>
      <c r="B1922" s="60" t="str">
        <f t="shared" si="154"/>
        <v>MDF-Man-1875/15</v>
      </c>
      <c r="C1922" s="12" t="s">
        <v>6831</v>
      </c>
      <c r="D1922" s="217" t="s">
        <v>9022</v>
      </c>
      <c r="E1922" s="245" t="s">
        <v>1</v>
      </c>
      <c r="F1922" s="249">
        <v>111</v>
      </c>
      <c r="G1922" s="12"/>
      <c r="H1922" s="255"/>
      <c r="I1922" s="90">
        <f t="shared" si="157"/>
        <v>0</v>
      </c>
      <c r="J1922" s="90">
        <v>224.64</v>
      </c>
      <c r="K1922" s="227" t="e">
        <f>VLOOKUP(D1922,#REF!,2,FALSE)</f>
        <v>#REF!</v>
      </c>
      <c r="L1922" s="47"/>
      <c r="M1922" s="33"/>
      <c r="N1922" s="47"/>
      <c r="O1922" s="47"/>
      <c r="P1922" t="str">
        <f t="shared" si="153"/>
        <v>MDF-Man-1875/15</v>
      </c>
      <c r="R1922" s="12">
        <v>178.51</v>
      </c>
      <c r="T1922" s="62" t="s">
        <v>6376</v>
      </c>
    </row>
    <row r="1923" spans="1:20" ht="27" customHeight="1">
      <c r="A1923" s="207" t="s">
        <v>6840</v>
      </c>
      <c r="B1923" s="60" t="str">
        <f t="shared" si="154"/>
        <v>MDF-Man-1876/15</v>
      </c>
      <c r="C1923" s="12" t="s">
        <v>6831</v>
      </c>
      <c r="D1923" s="217" t="s">
        <v>9023</v>
      </c>
      <c r="E1923" s="245" t="s">
        <v>1</v>
      </c>
      <c r="F1923" s="249">
        <v>90</v>
      </c>
      <c r="G1923" s="12"/>
      <c r="H1923" s="255"/>
      <c r="I1923" s="90">
        <f t="shared" si="157"/>
        <v>0</v>
      </c>
      <c r="J1923" s="90">
        <v>237.85</v>
      </c>
      <c r="K1923" s="227" t="e">
        <f>VLOOKUP(D1923,#REF!,2,FALSE)</f>
        <v>#REF!</v>
      </c>
      <c r="L1923" s="47"/>
      <c r="M1923" s="33"/>
      <c r="N1923" s="47"/>
      <c r="O1923" s="47"/>
      <c r="P1923" t="str">
        <f t="shared" si="153"/>
        <v>MDF-Man-1876/15</v>
      </c>
      <c r="R1923" s="12">
        <v>189.01</v>
      </c>
      <c r="T1923" s="62" t="s">
        <v>6377</v>
      </c>
    </row>
    <row r="1924" spans="1:20" ht="27" customHeight="1">
      <c r="A1924" s="207" t="s">
        <v>6841</v>
      </c>
      <c r="B1924" s="60" t="str">
        <f t="shared" si="154"/>
        <v>MDF-Man-1877/15</v>
      </c>
      <c r="C1924" s="12" t="s">
        <v>6831</v>
      </c>
      <c r="D1924" s="217" t="s">
        <v>9024</v>
      </c>
      <c r="E1924" s="245" t="s">
        <v>1</v>
      </c>
      <c r="F1924" s="249">
        <v>95</v>
      </c>
      <c r="G1924" s="12"/>
      <c r="H1924" s="255"/>
      <c r="I1924" s="90">
        <f t="shared" si="157"/>
        <v>0</v>
      </c>
      <c r="J1924" s="90">
        <v>89.08</v>
      </c>
      <c r="K1924" s="227" t="e">
        <f>VLOOKUP(D1924,#REF!,2,FALSE)</f>
        <v>#REF!</v>
      </c>
      <c r="L1924" s="47"/>
      <c r="M1924" s="33"/>
      <c r="N1924" s="47"/>
      <c r="O1924" s="47"/>
      <c r="P1924" t="str">
        <f t="shared" si="153"/>
        <v>MDF-Man-1877/15</v>
      </c>
      <c r="R1924" s="12">
        <v>70.790000000000006</v>
      </c>
      <c r="T1924" s="62" t="s">
        <v>6378</v>
      </c>
    </row>
    <row r="1925" spans="1:20" ht="27" customHeight="1">
      <c r="A1925" s="207" t="s">
        <v>6842</v>
      </c>
      <c r="B1925" s="60" t="str">
        <f t="shared" si="154"/>
        <v>MDF-Man-1878/15</v>
      </c>
      <c r="C1925" s="12" t="s">
        <v>6831</v>
      </c>
      <c r="D1925" s="217" t="s">
        <v>9025</v>
      </c>
      <c r="E1925" s="245" t="s">
        <v>1</v>
      </c>
      <c r="F1925" s="249">
        <v>95</v>
      </c>
      <c r="G1925" s="12"/>
      <c r="H1925" s="255"/>
      <c r="I1925" s="90">
        <f t="shared" si="157"/>
        <v>0</v>
      </c>
      <c r="J1925" s="90">
        <v>96.18</v>
      </c>
      <c r="K1925" s="227" t="e">
        <f>VLOOKUP(D1925,#REF!,2,FALSE)</f>
        <v>#REF!</v>
      </c>
      <c r="L1925" s="47"/>
      <c r="M1925" s="33"/>
      <c r="N1925" s="47"/>
      <c r="O1925" s="47"/>
      <c r="P1925" t="str">
        <f t="shared" si="153"/>
        <v>MDF-Man-1878/15</v>
      </c>
      <c r="R1925" s="12">
        <v>76.430000000000007</v>
      </c>
      <c r="T1925" s="62" t="s">
        <v>6379</v>
      </c>
    </row>
    <row r="1926" spans="1:20" ht="27" customHeight="1">
      <c r="A1926" s="207" t="s">
        <v>6843</v>
      </c>
      <c r="B1926" s="60" t="str">
        <f t="shared" si="154"/>
        <v>MDF-Man-1879/15</v>
      </c>
      <c r="C1926" s="12" t="s">
        <v>6831</v>
      </c>
      <c r="D1926" s="217" t="s">
        <v>9026</v>
      </c>
      <c r="E1926" s="245" t="s">
        <v>1</v>
      </c>
      <c r="F1926" s="249">
        <v>94</v>
      </c>
      <c r="G1926" s="12"/>
      <c r="H1926" s="255"/>
      <c r="I1926" s="90">
        <f t="shared" si="157"/>
        <v>0</v>
      </c>
      <c r="J1926" s="90">
        <v>120.79</v>
      </c>
      <c r="K1926" s="227" t="e">
        <f>VLOOKUP(D1926,#REF!,2,FALSE)</f>
        <v>#REF!</v>
      </c>
      <c r="L1926" s="47"/>
      <c r="M1926" s="33"/>
      <c r="N1926" s="47"/>
      <c r="O1926" s="47"/>
      <c r="P1926" t="str">
        <f t="shared" si="153"/>
        <v>MDF-Man-1879/15</v>
      </c>
      <c r="R1926" s="12">
        <v>95.99</v>
      </c>
      <c r="T1926" s="62" t="s">
        <v>6380</v>
      </c>
    </row>
    <row r="1927" spans="1:20" ht="27" customHeight="1">
      <c r="A1927" s="207" t="s">
        <v>6844</v>
      </c>
      <c r="B1927" s="60" t="str">
        <f t="shared" si="154"/>
        <v>MDF-Man-1880/15</v>
      </c>
      <c r="C1927" s="12" t="s">
        <v>6831</v>
      </c>
      <c r="D1927" s="217" t="s">
        <v>9027</v>
      </c>
      <c r="E1927" s="245" t="s">
        <v>1</v>
      </c>
      <c r="F1927" s="249">
        <v>123</v>
      </c>
      <c r="G1927" s="12"/>
      <c r="H1927" s="255"/>
      <c r="I1927" s="90">
        <f t="shared" si="157"/>
        <v>0</v>
      </c>
      <c r="J1927" s="90">
        <v>131.06</v>
      </c>
      <c r="K1927" s="227" t="e">
        <f>VLOOKUP(D1927,#REF!,2,FALSE)</f>
        <v>#REF!</v>
      </c>
      <c r="L1927" s="47"/>
      <c r="M1927" s="33"/>
      <c r="N1927" s="47"/>
      <c r="O1927" s="47"/>
      <c r="P1927" t="str">
        <f t="shared" si="153"/>
        <v>MDF-Man-1880/15</v>
      </c>
      <c r="R1927" s="12">
        <v>104.15</v>
      </c>
      <c r="T1927" s="62" t="s">
        <v>6381</v>
      </c>
    </row>
    <row r="1928" spans="1:20" ht="27" customHeight="1">
      <c r="A1928" s="207" t="s">
        <v>6845</v>
      </c>
      <c r="B1928" s="60" t="str">
        <f t="shared" si="154"/>
        <v>MDF-Man-1881/15</v>
      </c>
      <c r="C1928" s="12" t="s">
        <v>6831</v>
      </c>
      <c r="D1928" s="217" t="s">
        <v>9028</v>
      </c>
      <c r="E1928" s="245" t="s">
        <v>1</v>
      </c>
      <c r="F1928" s="249">
        <v>102</v>
      </c>
      <c r="G1928" s="12"/>
      <c r="H1928" s="255"/>
      <c r="I1928" s="90">
        <f t="shared" si="157"/>
        <v>0</v>
      </c>
      <c r="J1928" s="90">
        <v>84.36</v>
      </c>
      <c r="K1928" s="227" t="e">
        <f>VLOOKUP(D1928,#REF!,2,FALSE)</f>
        <v>#REF!</v>
      </c>
      <c r="L1928" s="47"/>
      <c r="M1928" s="33"/>
      <c r="N1928" s="47"/>
      <c r="O1928" s="47"/>
      <c r="P1928" t="str">
        <f t="shared" si="153"/>
        <v>MDF-Man-1881/15</v>
      </c>
      <c r="R1928" s="12">
        <v>67.040000000000006</v>
      </c>
      <c r="T1928" s="62" t="s">
        <v>6382</v>
      </c>
    </row>
    <row r="1929" spans="1:20" ht="27" customHeight="1">
      <c r="A1929" s="207" t="s">
        <v>6846</v>
      </c>
      <c r="B1929" s="60" t="str">
        <f t="shared" si="154"/>
        <v>MDF-Man-1882/15</v>
      </c>
      <c r="C1929" s="12" t="s">
        <v>6831</v>
      </c>
      <c r="D1929" s="217" t="s">
        <v>9029</v>
      </c>
      <c r="E1929" s="245" t="s">
        <v>1</v>
      </c>
      <c r="F1929" s="249">
        <v>100</v>
      </c>
      <c r="G1929" s="12"/>
      <c r="H1929" s="255"/>
      <c r="I1929" s="90">
        <f t="shared" si="157"/>
        <v>0</v>
      </c>
      <c r="J1929" s="90">
        <v>86.74</v>
      </c>
      <c r="K1929" s="227" t="e">
        <f>VLOOKUP(D1929,#REF!,2,FALSE)</f>
        <v>#REF!</v>
      </c>
      <c r="L1929" s="47"/>
      <c r="M1929" s="33"/>
      <c r="N1929" s="47"/>
      <c r="O1929" s="47"/>
      <c r="P1929" t="str">
        <f t="shared" si="153"/>
        <v>MDF-Man-1882/15</v>
      </c>
      <c r="R1929" s="12">
        <v>68.930000000000007</v>
      </c>
      <c r="T1929" s="62" t="s">
        <v>6383</v>
      </c>
    </row>
    <row r="1930" spans="1:20" ht="27" customHeight="1">
      <c r="A1930" s="207" t="s">
        <v>6847</v>
      </c>
      <c r="B1930" s="60" t="str">
        <f t="shared" si="154"/>
        <v>MDF-Man-1883/15</v>
      </c>
      <c r="C1930" s="12" t="s">
        <v>6831</v>
      </c>
      <c r="D1930" s="217" t="s">
        <v>9030</v>
      </c>
      <c r="E1930" s="245" t="s">
        <v>1</v>
      </c>
      <c r="F1930" s="249">
        <v>100</v>
      </c>
      <c r="G1930" s="12"/>
      <c r="H1930" s="255"/>
      <c r="I1930" s="90">
        <f t="shared" si="157"/>
        <v>0</v>
      </c>
      <c r="J1930" s="90">
        <v>175.69</v>
      </c>
      <c r="K1930" s="227" t="e">
        <f>VLOOKUP(D1930,#REF!,2,FALSE)</f>
        <v>#REF!</v>
      </c>
      <c r="L1930" s="47"/>
      <c r="M1930" s="33"/>
      <c r="N1930" s="47"/>
      <c r="O1930" s="47"/>
      <c r="P1930" t="str">
        <f t="shared" si="153"/>
        <v>MDF-Man-1883/15</v>
      </c>
      <c r="R1930" s="12">
        <v>139.61000000000001</v>
      </c>
      <c r="T1930" s="62" t="s">
        <v>6384</v>
      </c>
    </row>
    <row r="1931" spans="1:20" ht="27" customHeight="1">
      <c r="A1931" s="207" t="s">
        <v>6848</v>
      </c>
      <c r="B1931" s="60" t="str">
        <f t="shared" si="154"/>
        <v>MDF-Man-1884/15</v>
      </c>
      <c r="C1931" s="12" t="s">
        <v>6831</v>
      </c>
      <c r="D1931" s="217" t="s">
        <v>9031</v>
      </c>
      <c r="E1931" s="245" t="s">
        <v>1</v>
      </c>
      <c r="F1931" s="249">
        <v>121</v>
      </c>
      <c r="G1931" s="12"/>
      <c r="H1931" s="255"/>
      <c r="I1931" s="90">
        <f t="shared" si="157"/>
        <v>0</v>
      </c>
      <c r="J1931" s="90">
        <v>164.71</v>
      </c>
      <c r="K1931" s="227" t="e">
        <f>VLOOKUP(D1931,#REF!,2,FALSE)</f>
        <v>#REF!</v>
      </c>
      <c r="L1931" s="47"/>
      <c r="M1931" s="33"/>
      <c r="N1931" s="47"/>
      <c r="O1931" s="47"/>
      <c r="P1931" t="str">
        <f t="shared" si="153"/>
        <v>MDF-Man-1884/15</v>
      </c>
      <c r="R1931" s="12">
        <v>130.88999999999999</v>
      </c>
      <c r="T1931" s="62" t="s">
        <v>6385</v>
      </c>
    </row>
    <row r="1932" spans="1:20" ht="27" customHeight="1">
      <c r="A1932" s="207" t="s">
        <v>6849</v>
      </c>
      <c r="B1932" s="60" t="str">
        <f t="shared" si="154"/>
        <v>MDF-Man-1885/15</v>
      </c>
      <c r="C1932" s="12" t="s">
        <v>6828</v>
      </c>
      <c r="D1932" s="217" t="s">
        <v>9032</v>
      </c>
      <c r="E1932" s="245" t="s">
        <v>1</v>
      </c>
      <c r="F1932" s="249">
        <v>125</v>
      </c>
      <c r="G1932" s="12"/>
      <c r="H1932" s="255"/>
      <c r="I1932" s="90">
        <f t="shared" si="157"/>
        <v>0</v>
      </c>
      <c r="J1932" s="90">
        <v>61.47</v>
      </c>
      <c r="K1932" s="227" t="e">
        <f>VLOOKUP(D1932,#REF!,2,FALSE)</f>
        <v>#REF!</v>
      </c>
      <c r="L1932" s="47"/>
      <c r="M1932" s="33"/>
      <c r="N1932" s="47"/>
      <c r="O1932" s="47"/>
      <c r="P1932" t="str">
        <f t="shared" si="153"/>
        <v>MDF-Man-1885/15</v>
      </c>
      <c r="R1932" s="12">
        <v>48.85</v>
      </c>
      <c r="T1932" s="62" t="s">
        <v>6386</v>
      </c>
    </row>
    <row r="1933" spans="1:20" s="109" customFormat="1" ht="27" customHeight="1">
      <c r="A1933" s="207"/>
      <c r="B1933" s="142"/>
      <c r="C1933" s="143"/>
      <c r="D1933" s="144" t="s">
        <v>3871</v>
      </c>
      <c r="E1933" s="145"/>
      <c r="F1933" s="251"/>
      <c r="G1933" s="12"/>
      <c r="H1933" s="257"/>
      <c r="I1933" s="90">
        <f t="shared" si="157"/>
        <v>0</v>
      </c>
      <c r="J1933" s="90">
        <v>0</v>
      </c>
      <c r="K1933" s="227" t="e">
        <f>VLOOKUP(D1933,#REF!,2,FALSE)</f>
        <v>#REF!</v>
      </c>
      <c r="L1933" s="107"/>
      <c r="M1933" s="141"/>
      <c r="N1933" s="107"/>
      <c r="O1933" s="107"/>
      <c r="P1933" t="str">
        <f t="shared" si="153"/>
        <v>/15</v>
      </c>
      <c r="R1933" s="126"/>
      <c r="T1933" s="191"/>
    </row>
    <row r="1934" spans="1:20" ht="27" customHeight="1">
      <c r="A1934" s="184">
        <f>A1446+1</f>
        <v>16</v>
      </c>
      <c r="B1934" s="164" t="s">
        <v>9055</v>
      </c>
      <c r="C1934" s="174"/>
      <c r="D1934" s="174"/>
      <c r="E1934" s="166"/>
      <c r="F1934" s="167"/>
      <c r="G1934" s="261"/>
      <c r="H1934" s="168"/>
      <c r="I1934" s="90">
        <f t="shared" si="157"/>
        <v>0</v>
      </c>
      <c r="J1934" s="90">
        <v>0</v>
      </c>
      <c r="K1934" s="227" t="e">
        <f>VLOOKUP(D1934,#REF!,2,FALSE)</f>
        <v>#REF!</v>
      </c>
      <c r="L1934" s="47"/>
      <c r="M1934" s="51"/>
      <c r="N1934" s="47" t="str">
        <f t="shared" ref="N1934:N1966" si="158">M1934&amp;" -PINI"</f>
        <v xml:space="preserve"> -PINI</v>
      </c>
      <c r="O1934" s="47"/>
      <c r="P1934" t="str">
        <f t="shared" si="153"/>
        <v>/15</v>
      </c>
      <c r="R1934" s="23"/>
      <c r="T1934" s="188"/>
    </row>
    <row r="1935" spans="1:20" ht="27" customHeight="1">
      <c r="A1935" s="207" t="s">
        <v>4296</v>
      </c>
      <c r="B1935" s="62" t="str">
        <f t="shared" ref="B1935:B1946" si="159">P1935</f>
        <v>MDF-Man-1886/15</v>
      </c>
      <c r="C1935" s="40" t="str">
        <f t="shared" ref="C1935:C1946" si="160">N1935</f>
        <v>18.001.000001.SEI -PINI</v>
      </c>
      <c r="D1935" s="63" t="s">
        <v>1621</v>
      </c>
      <c r="E1935" s="39" t="s">
        <v>1</v>
      </c>
      <c r="F1935" s="250">
        <v>1</v>
      </c>
      <c r="G1935" s="12"/>
      <c r="H1935" s="256"/>
      <c r="I1935" s="90">
        <f t="shared" si="157"/>
        <v>0</v>
      </c>
      <c r="J1935" s="90">
        <v>766.1</v>
      </c>
      <c r="K1935" s="227" t="e">
        <f>VLOOKUP(D1935,#REF!,2,FALSE)</f>
        <v>#REF!</v>
      </c>
      <c r="L1935" s="47"/>
      <c r="M1935" s="33" t="s">
        <v>8527</v>
      </c>
      <c r="N1935" s="47" t="str">
        <f t="shared" si="158"/>
        <v>18.001.000001.SEI -PINI</v>
      </c>
      <c r="O1935" s="47"/>
      <c r="P1935" t="str">
        <f t="shared" si="153"/>
        <v>MDF-Man-1886/15</v>
      </c>
      <c r="R1935" s="178">
        <v>608.79192104499998</v>
      </c>
      <c r="T1935" s="62" t="s">
        <v>6387</v>
      </c>
    </row>
    <row r="1936" spans="1:20" ht="27" customHeight="1">
      <c r="A1936" s="207" t="s">
        <v>4297</v>
      </c>
      <c r="B1936" s="13" t="str">
        <f t="shared" si="159"/>
        <v>MDF-Man-1887/15</v>
      </c>
      <c r="C1936" s="12" t="str">
        <f t="shared" si="160"/>
        <v>18.002.000001.SEI -PINI</v>
      </c>
      <c r="D1936" s="246" t="s">
        <v>1622</v>
      </c>
      <c r="E1936" s="16" t="s">
        <v>16</v>
      </c>
      <c r="F1936" s="110">
        <v>2</v>
      </c>
      <c r="G1936" s="12"/>
      <c r="H1936" s="254"/>
      <c r="I1936" s="90">
        <f t="shared" si="157"/>
        <v>0</v>
      </c>
      <c r="J1936" s="90">
        <v>61.07</v>
      </c>
      <c r="K1936" s="227" t="e">
        <f>VLOOKUP(D1936,#REF!,2,FALSE)</f>
        <v>#REF!</v>
      </c>
      <c r="L1936" s="47"/>
      <c r="M1936" s="33" t="s">
        <v>8528</v>
      </c>
      <c r="N1936" s="47" t="str">
        <f t="shared" si="158"/>
        <v>18.002.000001.SEI -PINI</v>
      </c>
      <c r="O1936" s="47"/>
      <c r="P1936" t="str">
        <f t="shared" si="153"/>
        <v>MDF-Man-1887/15</v>
      </c>
      <c r="R1936" s="178">
        <v>48.145087924999999</v>
      </c>
      <c r="T1936" s="62" t="s">
        <v>6388</v>
      </c>
    </row>
    <row r="1937" spans="1:20" ht="27" customHeight="1">
      <c r="A1937" s="207" t="s">
        <v>4298</v>
      </c>
      <c r="B1937" s="13" t="str">
        <f t="shared" si="159"/>
        <v>MDF-Man-1888/15</v>
      </c>
      <c r="C1937" s="12" t="str">
        <f t="shared" si="160"/>
        <v>18.002.000002.SEI -PINI</v>
      </c>
      <c r="D1937" s="246" t="s">
        <v>1623</v>
      </c>
      <c r="E1937" s="16" t="s">
        <v>16</v>
      </c>
      <c r="F1937" s="110">
        <v>2</v>
      </c>
      <c r="G1937" s="12"/>
      <c r="H1937" s="254"/>
      <c r="I1937" s="90">
        <f t="shared" si="157"/>
        <v>0</v>
      </c>
      <c r="J1937" s="90">
        <v>82.69</v>
      </c>
      <c r="K1937" s="227" t="e">
        <f>VLOOKUP(D1937,#REF!,2,FALSE)</f>
        <v>#REF!</v>
      </c>
      <c r="L1937" s="47"/>
      <c r="M1937" s="33" t="s">
        <v>8529</v>
      </c>
      <c r="N1937" s="47" t="str">
        <f t="shared" si="158"/>
        <v>18.002.000002.SEI -PINI</v>
      </c>
      <c r="O1937" s="47"/>
      <c r="P1937" t="str">
        <f t="shared" si="153"/>
        <v>MDF-Man-1888/15</v>
      </c>
      <c r="R1937" s="178">
        <v>65.713504413999985</v>
      </c>
      <c r="T1937" s="62" t="s">
        <v>6389</v>
      </c>
    </row>
    <row r="1938" spans="1:20" ht="27" customHeight="1">
      <c r="A1938" s="207" t="s">
        <v>4299</v>
      </c>
      <c r="B1938" s="13" t="str">
        <f t="shared" si="159"/>
        <v>MDF-Man-1889/15</v>
      </c>
      <c r="C1938" s="12" t="str">
        <f t="shared" si="160"/>
        <v>18.002.000003.SEI -PINI</v>
      </c>
      <c r="D1938" s="246" t="s">
        <v>1624</v>
      </c>
      <c r="E1938" s="16" t="s">
        <v>16</v>
      </c>
      <c r="F1938" s="110">
        <v>2</v>
      </c>
      <c r="G1938" s="12"/>
      <c r="H1938" s="254"/>
      <c r="I1938" s="90">
        <f t="shared" si="157"/>
        <v>0</v>
      </c>
      <c r="J1938" s="90">
        <v>59.99</v>
      </c>
      <c r="K1938" s="227" t="e">
        <f>VLOOKUP(D1938,#REF!,2,FALSE)</f>
        <v>#REF!</v>
      </c>
      <c r="L1938" s="47"/>
      <c r="M1938" s="33" t="s">
        <v>8530</v>
      </c>
      <c r="N1938" s="47" t="str">
        <f t="shared" si="158"/>
        <v>18.002.000003.SEI -PINI</v>
      </c>
      <c r="O1938" s="47"/>
      <c r="P1938" t="str">
        <f t="shared" si="153"/>
        <v>MDF-Man-1889/15</v>
      </c>
      <c r="R1938" s="178">
        <v>47.232246991499991</v>
      </c>
      <c r="T1938" s="62" t="s">
        <v>6390</v>
      </c>
    </row>
    <row r="1939" spans="1:20" ht="27" customHeight="1">
      <c r="A1939" s="207" t="s">
        <v>4300</v>
      </c>
      <c r="B1939" s="13" t="str">
        <f t="shared" si="159"/>
        <v>MDF-Man-1890/15</v>
      </c>
      <c r="C1939" s="12" t="str">
        <f t="shared" si="160"/>
        <v>18.002.000004.SEI -PINI</v>
      </c>
      <c r="D1939" s="17" t="s">
        <v>1625</v>
      </c>
      <c r="E1939" s="16" t="s">
        <v>16</v>
      </c>
      <c r="F1939" s="110">
        <v>2</v>
      </c>
      <c r="G1939" s="12"/>
      <c r="H1939" s="254"/>
      <c r="I1939" s="90">
        <f t="shared" si="157"/>
        <v>0</v>
      </c>
      <c r="J1939" s="90">
        <v>82.42</v>
      </c>
      <c r="K1939" s="227" t="e">
        <f>VLOOKUP(D1939,#REF!,2,FALSE)</f>
        <v>#REF!</v>
      </c>
      <c r="L1939" s="47"/>
      <c r="M1939" s="33" t="s">
        <v>8531</v>
      </c>
      <c r="N1939" s="47" t="str">
        <f t="shared" si="158"/>
        <v>18.002.000004.SEI -PINI</v>
      </c>
      <c r="O1939" s="47"/>
      <c r="P1939" t="str">
        <f t="shared" si="153"/>
        <v>MDF-Man-1890/15</v>
      </c>
      <c r="R1939" s="178">
        <v>65.498140908999986</v>
      </c>
      <c r="T1939" s="62" t="s">
        <v>6391</v>
      </c>
    </row>
    <row r="1940" spans="1:20" ht="27" customHeight="1">
      <c r="A1940" s="207" t="s">
        <v>4301</v>
      </c>
      <c r="B1940" s="13" t="str">
        <f t="shared" si="159"/>
        <v>MDF-Man-1891/15</v>
      </c>
      <c r="C1940" s="247" t="s">
        <v>3956</v>
      </c>
      <c r="D1940" s="246" t="s">
        <v>8942</v>
      </c>
      <c r="E1940" s="125" t="s">
        <v>16</v>
      </c>
      <c r="F1940" s="252">
        <v>10</v>
      </c>
      <c r="G1940" s="12"/>
      <c r="H1940" s="77"/>
      <c r="I1940" s="90">
        <f t="shared" si="157"/>
        <v>0</v>
      </c>
      <c r="J1940" s="90">
        <v>13.1</v>
      </c>
      <c r="K1940" s="227" t="e">
        <f>VLOOKUP(D1940,#REF!,2,FALSE)</f>
        <v>#REF!</v>
      </c>
      <c r="L1940" s="47"/>
      <c r="M1940" s="33"/>
      <c r="N1940" s="47"/>
      <c r="O1940" s="47"/>
      <c r="P1940" t="str">
        <f t="shared" si="153"/>
        <v>MDF-Man-1891/15</v>
      </c>
      <c r="R1940" s="179">
        <v>10.41</v>
      </c>
      <c r="T1940" s="62" t="s">
        <v>6392</v>
      </c>
    </row>
    <row r="1941" spans="1:20" ht="27" customHeight="1">
      <c r="A1941" s="207" t="s">
        <v>4302</v>
      </c>
      <c r="B1941" s="13" t="str">
        <f t="shared" si="159"/>
        <v>MDF-Man-1892/15</v>
      </c>
      <c r="C1941" s="247" t="s">
        <v>3957</v>
      </c>
      <c r="D1941" s="246" t="s">
        <v>4189</v>
      </c>
      <c r="E1941" s="125" t="s">
        <v>16</v>
      </c>
      <c r="F1941" s="253">
        <v>10</v>
      </c>
      <c r="G1941" s="12"/>
      <c r="H1941" s="77"/>
      <c r="I1941" s="90">
        <f t="shared" si="157"/>
        <v>0</v>
      </c>
      <c r="J1941" s="90">
        <v>26.53</v>
      </c>
      <c r="K1941" s="227" t="e">
        <f>VLOOKUP(D1941,#REF!,2,FALSE)</f>
        <v>#REF!</v>
      </c>
      <c r="L1941" s="47"/>
      <c r="M1941" s="33"/>
      <c r="N1941" s="47"/>
      <c r="O1941" s="47"/>
      <c r="P1941" t="str">
        <f t="shared" si="153"/>
        <v>MDF-Man-1892/15</v>
      </c>
      <c r="R1941" s="177">
        <v>20.22</v>
      </c>
      <c r="T1941" s="62" t="s">
        <v>6393</v>
      </c>
    </row>
    <row r="1942" spans="1:20" ht="27" customHeight="1">
      <c r="A1942" s="207" t="s">
        <v>4303</v>
      </c>
      <c r="B1942" s="13" t="str">
        <f t="shared" si="159"/>
        <v>MDF-Man-1893/15</v>
      </c>
      <c r="C1942" s="247" t="s">
        <v>3958</v>
      </c>
      <c r="D1942" s="246" t="s">
        <v>4190</v>
      </c>
      <c r="E1942" s="125" t="s">
        <v>16</v>
      </c>
      <c r="F1942" s="253">
        <v>10</v>
      </c>
      <c r="G1942" s="12"/>
      <c r="H1942" s="77"/>
      <c r="I1942" s="90">
        <f t="shared" si="157"/>
        <v>0</v>
      </c>
      <c r="J1942" s="90">
        <v>35.74</v>
      </c>
      <c r="K1942" s="227" t="e">
        <f>VLOOKUP(D1942,#REF!,2,FALSE)</f>
        <v>#REF!</v>
      </c>
      <c r="L1942" s="47"/>
      <c r="M1942" s="33"/>
      <c r="N1942" s="47"/>
      <c r="O1942" s="47"/>
      <c r="P1942" t="str">
        <f t="shared" si="153"/>
        <v>MDF-Man-1893/15</v>
      </c>
      <c r="R1942" s="177">
        <v>28.68</v>
      </c>
      <c r="T1942" s="62" t="s">
        <v>6394</v>
      </c>
    </row>
    <row r="1943" spans="1:20" ht="27" customHeight="1">
      <c r="A1943" s="207" t="s">
        <v>4304</v>
      </c>
      <c r="B1943" s="13" t="str">
        <f t="shared" si="159"/>
        <v>MDF-Man-1894/15</v>
      </c>
      <c r="C1943" s="12" t="str">
        <f t="shared" si="160"/>
        <v>18.003.000001.SEI -PINI</v>
      </c>
      <c r="D1943" s="17" t="s">
        <v>8925</v>
      </c>
      <c r="E1943" s="16" t="s">
        <v>1</v>
      </c>
      <c r="F1943" s="110">
        <v>2</v>
      </c>
      <c r="G1943" s="12"/>
      <c r="H1943" s="254"/>
      <c r="I1943" s="90">
        <f t="shared" si="157"/>
        <v>0</v>
      </c>
      <c r="J1943" s="90">
        <v>178.22</v>
      </c>
      <c r="K1943" s="227" t="e">
        <f>VLOOKUP(D1943,#REF!,2,FALSE)</f>
        <v>#REF!</v>
      </c>
      <c r="L1943" s="47"/>
      <c r="M1943" s="33" t="s">
        <v>8532</v>
      </c>
      <c r="N1943" s="47" t="str">
        <f t="shared" si="158"/>
        <v>18.003.000001.SEI -PINI</v>
      </c>
      <c r="O1943" s="47"/>
      <c r="P1943" t="str">
        <f t="shared" si="153"/>
        <v>MDF-Man-1894/15</v>
      </c>
      <c r="R1943" s="178">
        <v>141.62674097449997</v>
      </c>
      <c r="T1943" s="62" t="s">
        <v>6395</v>
      </c>
    </row>
    <row r="1944" spans="1:20" ht="27" customHeight="1">
      <c r="A1944" s="207" t="s">
        <v>4305</v>
      </c>
      <c r="B1944" s="13" t="str">
        <f t="shared" si="159"/>
        <v>MDF-Man-1895/15</v>
      </c>
      <c r="C1944" s="12" t="str">
        <f t="shared" si="160"/>
        <v>18.003.000002.SEI -PINI</v>
      </c>
      <c r="D1944" s="17" t="s">
        <v>1626</v>
      </c>
      <c r="E1944" s="16" t="s">
        <v>1</v>
      </c>
      <c r="F1944" s="110">
        <v>1</v>
      </c>
      <c r="G1944" s="12"/>
      <c r="H1944" s="254"/>
      <c r="I1944" s="90">
        <f t="shared" si="157"/>
        <v>0</v>
      </c>
      <c r="J1944" s="90">
        <v>978.35</v>
      </c>
      <c r="K1944" s="227" t="e">
        <f>VLOOKUP(D1944,#REF!,2,FALSE)</f>
        <v>#REF!</v>
      </c>
      <c r="L1944" s="47"/>
      <c r="M1944" s="33" t="s">
        <v>8533</v>
      </c>
      <c r="N1944" s="47" t="str">
        <f t="shared" si="158"/>
        <v>18.003.000002.SEI -PINI</v>
      </c>
      <c r="O1944" s="47"/>
      <c r="P1944" t="str">
        <f t="shared" si="153"/>
        <v>MDF-Man-1895/15</v>
      </c>
      <c r="R1944" s="178">
        <v>777.4522715999999</v>
      </c>
      <c r="T1944" s="62" t="s">
        <v>6396</v>
      </c>
    </row>
    <row r="1945" spans="1:20" ht="27" customHeight="1">
      <c r="A1945" s="207" t="s">
        <v>4306</v>
      </c>
      <c r="B1945" s="13" t="str">
        <f t="shared" si="159"/>
        <v>MDF-Man-1896/15</v>
      </c>
      <c r="C1945" s="12" t="str">
        <f t="shared" si="160"/>
        <v>18.004.000001.SEI -PINI</v>
      </c>
      <c r="D1945" s="17" t="s">
        <v>1627</v>
      </c>
      <c r="E1945" s="16" t="s">
        <v>1</v>
      </c>
      <c r="F1945" s="110">
        <v>2</v>
      </c>
      <c r="G1945" s="12"/>
      <c r="H1945" s="254"/>
      <c r="I1945" s="90">
        <f t="shared" si="157"/>
        <v>0</v>
      </c>
      <c r="J1945" s="90">
        <v>177.92</v>
      </c>
      <c r="K1945" s="227" t="e">
        <f>VLOOKUP(D1945,#REF!,2,FALSE)</f>
        <v>#REF!</v>
      </c>
      <c r="L1945" s="47"/>
      <c r="M1945" s="33" t="s">
        <v>8534</v>
      </c>
      <c r="N1945" s="47" t="str">
        <f t="shared" si="158"/>
        <v>18.004.000001.SEI -PINI</v>
      </c>
      <c r="O1945" s="47"/>
      <c r="P1945" t="str">
        <f t="shared" si="153"/>
        <v>MDF-Man-1896/15</v>
      </c>
      <c r="R1945" s="178">
        <v>141.38674097449999</v>
      </c>
      <c r="T1945" s="62" t="s">
        <v>6397</v>
      </c>
    </row>
    <row r="1946" spans="1:20" ht="27" customHeight="1">
      <c r="A1946" s="207" t="s">
        <v>4307</v>
      </c>
      <c r="B1946" s="13" t="str">
        <f t="shared" si="159"/>
        <v>MDF-Man-1897/15</v>
      </c>
      <c r="C1946" s="12" t="str">
        <f t="shared" si="160"/>
        <v>18.005.000003.SEI -PINI</v>
      </c>
      <c r="D1946" s="17" t="s">
        <v>1628</v>
      </c>
      <c r="E1946" s="16" t="s">
        <v>1</v>
      </c>
      <c r="F1946" s="110">
        <v>2</v>
      </c>
      <c r="G1946" s="12"/>
      <c r="H1946" s="254"/>
      <c r="I1946" s="90">
        <f t="shared" si="157"/>
        <v>0</v>
      </c>
      <c r="J1946" s="90">
        <v>183.44</v>
      </c>
      <c r="K1946" s="227" t="e">
        <f>VLOOKUP(D1946,#REF!,2,FALSE)</f>
        <v>#REF!</v>
      </c>
      <c r="L1946" s="47"/>
      <c r="M1946" s="33" t="s">
        <v>8535</v>
      </c>
      <c r="N1946" s="47" t="str">
        <f t="shared" si="158"/>
        <v>18.005.000003.SEI -PINI</v>
      </c>
      <c r="O1946" s="47"/>
      <c r="P1946" t="str">
        <f t="shared" si="153"/>
        <v>MDF-Man-1897/15</v>
      </c>
      <c r="R1946" s="178">
        <v>145.77292592499998</v>
      </c>
      <c r="T1946" s="62" t="s">
        <v>6398</v>
      </c>
    </row>
    <row r="1947" spans="1:20" s="109" customFormat="1" ht="27" customHeight="1">
      <c r="A1947" s="211"/>
      <c r="B1947" s="138"/>
      <c r="C1947" s="34"/>
      <c r="D1947" s="124" t="s">
        <v>6680</v>
      </c>
      <c r="E1947" s="140"/>
      <c r="F1947" s="204"/>
      <c r="G1947" s="12"/>
      <c r="H1947" s="148"/>
      <c r="I1947" s="90">
        <f t="shared" si="157"/>
        <v>0</v>
      </c>
      <c r="J1947" s="90">
        <v>0</v>
      </c>
      <c r="K1947" s="227"/>
      <c r="L1947" s="107"/>
      <c r="M1947" s="141"/>
      <c r="N1947" s="107"/>
      <c r="O1947" s="107"/>
      <c r="P1947" t="str">
        <f t="shared" ref="P1947:P2004" si="161">T1947&amp;"/15"</f>
        <v>/15</v>
      </c>
      <c r="R1947" s="89"/>
      <c r="T1947" s="187"/>
    </row>
    <row r="1948" spans="1:20" ht="27" customHeight="1">
      <c r="A1948" s="184">
        <f>A1934+1</f>
        <v>17</v>
      </c>
      <c r="B1948" s="173" t="s">
        <v>9056</v>
      </c>
      <c r="C1948" s="174"/>
      <c r="D1948" s="174"/>
      <c r="E1948" s="166"/>
      <c r="F1948" s="167"/>
      <c r="G1948" s="261"/>
      <c r="H1948" s="168"/>
      <c r="I1948" s="90">
        <f t="shared" si="157"/>
        <v>0</v>
      </c>
      <c r="J1948" s="90">
        <v>0</v>
      </c>
      <c r="K1948" s="227"/>
      <c r="L1948" s="47"/>
      <c r="M1948" s="51"/>
      <c r="N1948" s="47" t="str">
        <f t="shared" si="158"/>
        <v xml:space="preserve"> -PINI</v>
      </c>
      <c r="O1948" s="47"/>
      <c r="P1948" t="str">
        <f t="shared" si="161"/>
        <v>/15</v>
      </c>
      <c r="R1948" s="23"/>
      <c r="T1948" s="189"/>
    </row>
    <row r="1949" spans="1:20" ht="27" customHeight="1">
      <c r="A1949" s="207" t="s">
        <v>2163</v>
      </c>
      <c r="B1949" s="62" t="str">
        <f t="shared" ref="B1949:B1964" si="162">P1949</f>
        <v>MDF-Man-1898/15</v>
      </c>
      <c r="C1949" s="40" t="str">
        <f t="shared" ref="C1949:C1964" si="163">N1949</f>
        <v>20.001.000002.SEI -PINI</v>
      </c>
      <c r="D1949" s="63" t="s">
        <v>1629</v>
      </c>
      <c r="E1949" s="39" t="s">
        <v>0</v>
      </c>
      <c r="F1949" s="250">
        <v>3</v>
      </c>
      <c r="G1949" s="12"/>
      <c r="H1949" s="256"/>
      <c r="I1949" s="90">
        <f t="shared" si="157"/>
        <v>0</v>
      </c>
      <c r="J1949" s="90">
        <v>12.69</v>
      </c>
      <c r="K1949" s="227" t="e">
        <f>VLOOKUP(D1949,#REF!,2,FALSE)</f>
        <v>#REF!</v>
      </c>
      <c r="L1949" s="47"/>
      <c r="M1949" s="33" t="s">
        <v>8536</v>
      </c>
      <c r="N1949" s="47" t="str">
        <f t="shared" si="158"/>
        <v>20.001.000002.SEI -PINI</v>
      </c>
      <c r="O1949" s="47"/>
      <c r="P1949" t="str">
        <f t="shared" si="161"/>
        <v>MDF-Man-1898/15</v>
      </c>
      <c r="R1949" s="178">
        <v>10.08812075</v>
      </c>
      <c r="T1949" s="62" t="s">
        <v>6399</v>
      </c>
    </row>
    <row r="1950" spans="1:20" ht="27" customHeight="1">
      <c r="A1950" s="207" t="s">
        <v>2164</v>
      </c>
      <c r="B1950" s="13" t="str">
        <f t="shared" si="162"/>
        <v>MDF-Man-1899/15</v>
      </c>
      <c r="C1950" s="12" t="str">
        <f t="shared" si="163"/>
        <v>20.001.000003.SEI -PINI</v>
      </c>
      <c r="D1950" s="17" t="s">
        <v>1630</v>
      </c>
      <c r="E1950" s="16" t="s">
        <v>0</v>
      </c>
      <c r="F1950" s="110">
        <v>3</v>
      </c>
      <c r="G1950" s="12"/>
      <c r="H1950" s="254"/>
      <c r="I1950" s="90">
        <f t="shared" si="157"/>
        <v>0</v>
      </c>
      <c r="J1950" s="90">
        <v>21.97</v>
      </c>
      <c r="K1950" s="227" t="e">
        <f>VLOOKUP(D1950,#REF!,2,FALSE)</f>
        <v>#REF!</v>
      </c>
      <c r="L1950" s="47"/>
      <c r="M1950" s="33" t="s">
        <v>8537</v>
      </c>
      <c r="N1950" s="47" t="str">
        <f t="shared" si="158"/>
        <v>20.001.000003.SEI -PINI</v>
      </c>
      <c r="O1950" s="47"/>
      <c r="P1950" t="str">
        <f t="shared" si="161"/>
        <v>MDF-Man-1899/15</v>
      </c>
      <c r="R1950" s="178">
        <v>17.461039</v>
      </c>
      <c r="T1950" s="62" t="s">
        <v>6400</v>
      </c>
    </row>
    <row r="1951" spans="1:20" ht="27" customHeight="1">
      <c r="A1951" s="207" t="s">
        <v>2165</v>
      </c>
      <c r="B1951" s="13" t="str">
        <f t="shared" si="162"/>
        <v>MDF-Man-1900/15</v>
      </c>
      <c r="C1951" s="12" t="str">
        <f t="shared" si="163"/>
        <v>20.001.000005.SEI -PINI</v>
      </c>
      <c r="D1951" s="17" t="s">
        <v>8938</v>
      </c>
      <c r="E1951" s="16" t="s">
        <v>0</v>
      </c>
      <c r="F1951" s="110">
        <v>4</v>
      </c>
      <c r="G1951" s="12"/>
      <c r="H1951" s="254"/>
      <c r="I1951" s="90">
        <f t="shared" si="157"/>
        <v>0</v>
      </c>
      <c r="J1951" s="90">
        <v>6.93</v>
      </c>
      <c r="K1951" s="227" t="e">
        <f>VLOOKUP(D1951,#REF!,2,FALSE)</f>
        <v>#REF!</v>
      </c>
      <c r="L1951" s="47"/>
      <c r="M1951" s="33" t="s">
        <v>8538</v>
      </c>
      <c r="N1951" s="47" t="str">
        <f t="shared" si="158"/>
        <v>20.001.000005.SEI -PINI</v>
      </c>
      <c r="O1951" s="47"/>
      <c r="P1951" t="str">
        <f t="shared" si="161"/>
        <v>MDF-Man-1900/15</v>
      </c>
      <c r="R1951" s="178">
        <v>5.51</v>
      </c>
      <c r="T1951" s="62" t="s">
        <v>6401</v>
      </c>
    </row>
    <row r="1952" spans="1:20" ht="27" customHeight="1">
      <c r="A1952" s="207" t="s">
        <v>2166</v>
      </c>
      <c r="B1952" s="13" t="str">
        <f t="shared" si="162"/>
        <v>MDF-Man-1901/15</v>
      </c>
      <c r="C1952" s="12" t="str">
        <f t="shared" si="163"/>
        <v>20.001.000006.SEI -PINI</v>
      </c>
      <c r="D1952" s="17" t="s">
        <v>1631</v>
      </c>
      <c r="E1952" s="16" t="s">
        <v>0</v>
      </c>
      <c r="F1952" s="110">
        <v>4</v>
      </c>
      <c r="G1952" s="12"/>
      <c r="H1952" s="254"/>
      <c r="I1952" s="90">
        <f t="shared" si="157"/>
        <v>0</v>
      </c>
      <c r="J1952" s="90">
        <v>6.98</v>
      </c>
      <c r="K1952" s="227" t="e">
        <f>VLOOKUP(D1952,#REF!,2,FALSE)</f>
        <v>#REF!</v>
      </c>
      <c r="L1952" s="47"/>
      <c r="M1952" s="33" t="s">
        <v>8539</v>
      </c>
      <c r="N1952" s="47" t="str">
        <f t="shared" si="158"/>
        <v>20.001.000006.SEI -PINI</v>
      </c>
      <c r="O1952" s="47"/>
      <c r="P1952" t="str">
        <f t="shared" si="161"/>
        <v>MDF-Man-1901/15</v>
      </c>
      <c r="R1952" s="178">
        <v>5.55</v>
      </c>
      <c r="T1952" s="62" t="s">
        <v>6402</v>
      </c>
    </row>
    <row r="1953" spans="1:20" ht="27" customHeight="1">
      <c r="A1953" s="207" t="s">
        <v>2167</v>
      </c>
      <c r="B1953" s="13" t="str">
        <f t="shared" si="162"/>
        <v>MDF-Man-1902/15</v>
      </c>
      <c r="C1953" s="12" t="str">
        <f t="shared" si="163"/>
        <v>20.001.000007.SEI -PINI</v>
      </c>
      <c r="D1953" s="17" t="s">
        <v>8939</v>
      </c>
      <c r="E1953" s="16" t="s">
        <v>0</v>
      </c>
      <c r="F1953" s="110">
        <v>3</v>
      </c>
      <c r="G1953" s="12"/>
      <c r="H1953" s="254"/>
      <c r="I1953" s="90">
        <f t="shared" si="157"/>
        <v>0</v>
      </c>
      <c r="J1953" s="90">
        <v>6.93</v>
      </c>
      <c r="K1953" s="227" t="e">
        <f>VLOOKUP(D1953,#REF!,2,FALSE)</f>
        <v>#REF!</v>
      </c>
      <c r="L1953" s="47"/>
      <c r="M1953" s="33" t="s">
        <v>8540</v>
      </c>
      <c r="N1953" s="47" t="str">
        <f t="shared" si="158"/>
        <v>20.001.000007.SEI -PINI</v>
      </c>
      <c r="O1953" s="47"/>
      <c r="P1953" t="str">
        <f t="shared" si="161"/>
        <v>MDF-Man-1902/15</v>
      </c>
      <c r="R1953" s="178">
        <v>5.51</v>
      </c>
      <c r="T1953" s="62" t="s">
        <v>6403</v>
      </c>
    </row>
    <row r="1954" spans="1:20" ht="27" customHeight="1">
      <c r="A1954" s="207" t="s">
        <v>2168</v>
      </c>
      <c r="B1954" s="13" t="str">
        <f t="shared" si="162"/>
        <v>MDF-Man-1903/15</v>
      </c>
      <c r="C1954" s="12" t="str">
        <f t="shared" si="163"/>
        <v>20.001.000009.SEI -PINI</v>
      </c>
      <c r="D1954" s="17" t="s">
        <v>1632</v>
      </c>
      <c r="E1954" s="16" t="s">
        <v>0</v>
      </c>
      <c r="F1954" s="110">
        <v>3</v>
      </c>
      <c r="G1954" s="12"/>
      <c r="H1954" s="254"/>
      <c r="I1954" s="90">
        <f t="shared" si="157"/>
        <v>0</v>
      </c>
      <c r="J1954" s="90">
        <v>9.69</v>
      </c>
      <c r="K1954" s="227" t="e">
        <f>VLOOKUP(D1954,#REF!,2,FALSE)</f>
        <v>#REF!</v>
      </c>
      <c r="L1954" s="47"/>
      <c r="M1954" s="33" t="s">
        <v>8541</v>
      </c>
      <c r="N1954" s="47" t="str">
        <f t="shared" si="158"/>
        <v>20.001.000009.SEI -PINI</v>
      </c>
      <c r="O1954" s="47"/>
      <c r="P1954" t="str">
        <f t="shared" si="161"/>
        <v>MDF-Man-1903/15</v>
      </c>
      <c r="R1954" s="178">
        <v>7.6999999999999993</v>
      </c>
      <c r="T1954" s="62" t="s">
        <v>6404</v>
      </c>
    </row>
    <row r="1955" spans="1:20" ht="27" customHeight="1">
      <c r="A1955" s="207" t="s">
        <v>2169</v>
      </c>
      <c r="B1955" s="13" t="str">
        <f t="shared" si="162"/>
        <v>MDF-Man-1904/15</v>
      </c>
      <c r="C1955" s="12" t="str">
        <f t="shared" si="163"/>
        <v>20.001.000011.SEI -PINI</v>
      </c>
      <c r="D1955" s="17" t="s">
        <v>1633</v>
      </c>
      <c r="E1955" s="16" t="s">
        <v>0</v>
      </c>
      <c r="F1955" s="110">
        <v>2</v>
      </c>
      <c r="G1955" s="12"/>
      <c r="H1955" s="254"/>
      <c r="I1955" s="90">
        <f t="shared" si="157"/>
        <v>0</v>
      </c>
      <c r="J1955" s="90">
        <v>17.38</v>
      </c>
      <c r="K1955" s="227" t="e">
        <f>VLOOKUP(D1955,#REF!,2,FALSE)</f>
        <v>#REF!</v>
      </c>
      <c r="L1955" s="47"/>
      <c r="M1955" s="33" t="s">
        <v>8542</v>
      </c>
      <c r="N1955" s="47" t="str">
        <f t="shared" si="158"/>
        <v>20.001.000011.SEI -PINI</v>
      </c>
      <c r="O1955" s="47"/>
      <c r="P1955" t="str">
        <f t="shared" si="161"/>
        <v>MDF-Man-1904/15</v>
      </c>
      <c r="R1955" s="178">
        <v>13.807894313999999</v>
      </c>
      <c r="T1955" s="62" t="s">
        <v>6405</v>
      </c>
    </row>
    <row r="1956" spans="1:20" ht="27" customHeight="1">
      <c r="A1956" s="207" t="s">
        <v>2170</v>
      </c>
      <c r="B1956" s="13" t="str">
        <f t="shared" si="162"/>
        <v>MDF-Man-1905/15</v>
      </c>
      <c r="C1956" s="12" t="str">
        <f t="shared" si="163"/>
        <v>20.002.000001.SEI -PINI</v>
      </c>
      <c r="D1956" s="17" t="s">
        <v>1634</v>
      </c>
      <c r="E1956" s="16" t="s">
        <v>0</v>
      </c>
      <c r="F1956" s="110">
        <v>3</v>
      </c>
      <c r="G1956" s="12"/>
      <c r="H1956" s="254"/>
      <c r="I1956" s="90">
        <f t="shared" si="157"/>
        <v>0</v>
      </c>
      <c r="J1956" s="90">
        <v>61.1</v>
      </c>
      <c r="K1956" s="227" t="e">
        <f>VLOOKUP(D1956,#REF!,2,FALSE)</f>
        <v>#REF!</v>
      </c>
      <c r="L1956" s="47"/>
      <c r="M1956" s="33" t="s">
        <v>8543</v>
      </c>
      <c r="N1956" s="47" t="str">
        <f t="shared" si="158"/>
        <v>20.002.000001.SEI -PINI</v>
      </c>
      <c r="O1956" s="47"/>
      <c r="P1956" t="str">
        <f t="shared" si="161"/>
        <v>MDF-Man-1905/15</v>
      </c>
      <c r="R1956" s="178">
        <v>48.556135349999998</v>
      </c>
      <c r="T1956" s="62" t="s">
        <v>6406</v>
      </c>
    </row>
    <row r="1957" spans="1:20" ht="27" customHeight="1">
      <c r="A1957" s="207" t="s">
        <v>2171</v>
      </c>
      <c r="B1957" s="13" t="str">
        <f t="shared" si="162"/>
        <v>MDF-Man-1906/15</v>
      </c>
      <c r="C1957" s="12" t="str">
        <f t="shared" si="163"/>
        <v>20.002.000038.SEI -PINI</v>
      </c>
      <c r="D1957" s="17" t="s">
        <v>1635</v>
      </c>
      <c r="E1957" s="16" t="s">
        <v>0</v>
      </c>
      <c r="F1957" s="110">
        <v>3</v>
      </c>
      <c r="G1957" s="12"/>
      <c r="H1957" s="254"/>
      <c r="I1957" s="90">
        <f t="shared" si="157"/>
        <v>0</v>
      </c>
      <c r="J1957" s="90">
        <v>35.200000000000003</v>
      </c>
      <c r="K1957" s="227" t="e">
        <f>VLOOKUP(D1957,#REF!,2,FALSE)</f>
        <v>#REF!</v>
      </c>
      <c r="L1957" s="47"/>
      <c r="M1957" s="33" t="s">
        <v>8544</v>
      </c>
      <c r="N1957" s="47" t="str">
        <f t="shared" si="158"/>
        <v>20.002.000038.SEI -PINI</v>
      </c>
      <c r="O1957" s="47"/>
      <c r="P1957" t="str">
        <f t="shared" si="161"/>
        <v>MDF-Man-1906/15</v>
      </c>
      <c r="R1957" s="178">
        <v>27.97</v>
      </c>
      <c r="T1957" s="62" t="s">
        <v>6407</v>
      </c>
    </row>
    <row r="1958" spans="1:20" ht="27" customHeight="1">
      <c r="A1958" s="207" t="s">
        <v>4293</v>
      </c>
      <c r="B1958" s="13" t="str">
        <f t="shared" si="162"/>
        <v>MDF-Man-1907/15</v>
      </c>
      <c r="C1958" s="12" t="str">
        <f t="shared" si="163"/>
        <v>20.003.000001.SEI -PINI</v>
      </c>
      <c r="D1958" s="17" t="s">
        <v>1636</v>
      </c>
      <c r="E1958" s="16" t="s">
        <v>0</v>
      </c>
      <c r="F1958" s="110">
        <v>2</v>
      </c>
      <c r="G1958" s="12"/>
      <c r="H1958" s="254"/>
      <c r="I1958" s="90">
        <f t="shared" si="157"/>
        <v>0</v>
      </c>
      <c r="J1958" s="90">
        <v>36.06</v>
      </c>
      <c r="K1958" s="227" t="e">
        <f>VLOOKUP(D1958,#REF!,2,FALSE)</f>
        <v>#REF!</v>
      </c>
      <c r="L1958" s="47"/>
      <c r="M1958" s="33" t="s">
        <v>8545</v>
      </c>
      <c r="N1958" s="47" t="str">
        <f t="shared" si="158"/>
        <v>20.003.000001.SEI -PINI</v>
      </c>
      <c r="O1958" s="47"/>
      <c r="P1958" t="str">
        <f t="shared" si="161"/>
        <v>MDF-Man-1907/15</v>
      </c>
      <c r="R1958" s="178">
        <v>28.656419149999998</v>
      </c>
      <c r="T1958" s="62" t="s">
        <v>6408</v>
      </c>
    </row>
    <row r="1959" spans="1:20" ht="27" customHeight="1">
      <c r="A1959" s="207" t="s">
        <v>4294</v>
      </c>
      <c r="B1959" s="13" t="str">
        <f t="shared" si="162"/>
        <v>MDF-Man-1908/15</v>
      </c>
      <c r="C1959" s="12" t="str">
        <f t="shared" si="163"/>
        <v>20.003.000002.SEI -PINI</v>
      </c>
      <c r="D1959" s="17" t="s">
        <v>1637</v>
      </c>
      <c r="E1959" s="16" t="s">
        <v>0</v>
      </c>
      <c r="F1959" s="110">
        <v>4</v>
      </c>
      <c r="G1959" s="12"/>
      <c r="H1959" s="254"/>
      <c r="I1959" s="90">
        <f t="shared" si="157"/>
        <v>0</v>
      </c>
      <c r="J1959" s="90">
        <v>42.79</v>
      </c>
      <c r="K1959" s="227" t="e">
        <f>VLOOKUP(D1959,#REF!,2,FALSE)</f>
        <v>#REF!</v>
      </c>
      <c r="L1959" s="47"/>
      <c r="M1959" s="33" t="s">
        <v>8546</v>
      </c>
      <c r="N1959" s="47" t="str">
        <f t="shared" si="158"/>
        <v>20.003.000002.SEI -PINI</v>
      </c>
      <c r="O1959" s="47"/>
      <c r="P1959" t="str">
        <f t="shared" si="161"/>
        <v>MDF-Man-1908/15</v>
      </c>
      <c r="R1959" s="178">
        <v>34.001631030799999</v>
      </c>
      <c r="T1959" s="62" t="s">
        <v>6409</v>
      </c>
    </row>
    <row r="1960" spans="1:20" ht="27" customHeight="1">
      <c r="A1960" s="207" t="s">
        <v>4295</v>
      </c>
      <c r="B1960" s="13" t="str">
        <f t="shared" si="162"/>
        <v>MDF-Man-1909/15</v>
      </c>
      <c r="C1960" s="12" t="str">
        <f t="shared" si="163"/>
        <v>20.003.000003.SEI -PINI</v>
      </c>
      <c r="D1960" s="17" t="s">
        <v>1638</v>
      </c>
      <c r="E1960" s="16" t="s">
        <v>0</v>
      </c>
      <c r="F1960" s="110">
        <v>4</v>
      </c>
      <c r="G1960" s="12"/>
      <c r="H1960" s="254"/>
      <c r="I1960" s="90">
        <f t="shared" si="157"/>
        <v>0</v>
      </c>
      <c r="J1960" s="90">
        <v>20</v>
      </c>
      <c r="K1960" s="227" t="e">
        <f>VLOOKUP(D1960,#REF!,2,FALSE)</f>
        <v>#REF!</v>
      </c>
      <c r="L1960" s="47"/>
      <c r="M1960" s="33" t="s">
        <v>8547</v>
      </c>
      <c r="N1960" s="47" t="str">
        <f t="shared" si="158"/>
        <v>20.003.000003.SEI -PINI</v>
      </c>
      <c r="O1960" s="47"/>
      <c r="P1960" t="str">
        <f t="shared" si="161"/>
        <v>MDF-Man-1909/15</v>
      </c>
      <c r="R1960" s="178">
        <v>15.89</v>
      </c>
      <c r="T1960" s="62" t="s">
        <v>6410</v>
      </c>
    </row>
    <row r="1961" spans="1:20" ht="27" customHeight="1">
      <c r="A1961" s="207" t="s">
        <v>4308</v>
      </c>
      <c r="B1961" s="13" t="str">
        <f t="shared" si="162"/>
        <v>MDF-Man-1910/15</v>
      </c>
      <c r="C1961" s="12" t="str">
        <f t="shared" si="163"/>
        <v>20.003.000004.SEI -PINI</v>
      </c>
      <c r="D1961" s="17" t="s">
        <v>1639</v>
      </c>
      <c r="E1961" s="16" t="s">
        <v>0</v>
      </c>
      <c r="F1961" s="110">
        <v>2</v>
      </c>
      <c r="G1961" s="12"/>
      <c r="H1961" s="254"/>
      <c r="I1961" s="90">
        <f t="shared" si="157"/>
        <v>0</v>
      </c>
      <c r="J1961" s="90">
        <v>27.56</v>
      </c>
      <c r="K1961" s="227" t="e">
        <f>VLOOKUP(D1961,#REF!,2,FALSE)</f>
        <v>#REF!</v>
      </c>
      <c r="L1961" s="47"/>
      <c r="M1961" s="33" t="s">
        <v>8548</v>
      </c>
      <c r="N1961" s="47" t="str">
        <f t="shared" si="158"/>
        <v>20.003.000004.SEI -PINI</v>
      </c>
      <c r="O1961" s="47"/>
      <c r="P1961" t="str">
        <f t="shared" si="161"/>
        <v>MDF-Man-1910/15</v>
      </c>
      <c r="R1961" s="178">
        <v>21.9</v>
      </c>
      <c r="T1961" s="62" t="s">
        <v>6411</v>
      </c>
    </row>
    <row r="1962" spans="1:20" ht="27" customHeight="1">
      <c r="A1962" s="207" t="s">
        <v>4309</v>
      </c>
      <c r="B1962" s="13" t="str">
        <f t="shared" si="162"/>
        <v>MDF-Man-1911/15</v>
      </c>
      <c r="C1962" s="12" t="str">
        <f t="shared" si="163"/>
        <v>20.003.000005.SEI -PINI</v>
      </c>
      <c r="D1962" s="17" t="s">
        <v>1640</v>
      </c>
      <c r="E1962" s="16" t="s">
        <v>0</v>
      </c>
      <c r="F1962" s="110">
        <v>3</v>
      </c>
      <c r="G1962" s="12"/>
      <c r="H1962" s="254"/>
      <c r="I1962" s="90">
        <f t="shared" si="157"/>
        <v>0</v>
      </c>
      <c r="J1962" s="90">
        <v>44.07</v>
      </c>
      <c r="K1962" s="227" t="e">
        <f>VLOOKUP(D1962,#REF!,2,FALSE)</f>
        <v>#REF!</v>
      </c>
      <c r="L1962" s="47"/>
      <c r="M1962" s="33" t="s">
        <v>8549</v>
      </c>
      <c r="N1962" s="47" t="str">
        <f t="shared" si="158"/>
        <v>20.003.000005.SEI -PINI</v>
      </c>
      <c r="O1962" s="47"/>
      <c r="P1962" t="str">
        <f t="shared" si="161"/>
        <v>MDF-Man-1911/15</v>
      </c>
      <c r="R1962" s="178">
        <v>35.020000000000003</v>
      </c>
      <c r="T1962" s="62" t="s">
        <v>6412</v>
      </c>
    </row>
    <row r="1963" spans="1:20" ht="27" customHeight="1">
      <c r="A1963" s="207" t="s">
        <v>4310</v>
      </c>
      <c r="B1963" s="13" t="str">
        <f t="shared" si="162"/>
        <v>MDF-Man-1912/15</v>
      </c>
      <c r="C1963" s="12" t="str">
        <f t="shared" si="163"/>
        <v>20.004.000001.SEI -PINI</v>
      </c>
      <c r="D1963" s="17" t="s">
        <v>1641</v>
      </c>
      <c r="E1963" s="16" t="s">
        <v>0</v>
      </c>
      <c r="F1963" s="110">
        <v>3</v>
      </c>
      <c r="G1963" s="12"/>
      <c r="H1963" s="254"/>
      <c r="I1963" s="90">
        <f t="shared" si="157"/>
        <v>0</v>
      </c>
      <c r="J1963" s="90">
        <v>54.94</v>
      </c>
      <c r="K1963" s="227" t="e">
        <f>VLOOKUP(D1963,#REF!,2,FALSE)</f>
        <v>#REF!</v>
      </c>
      <c r="L1963" s="47"/>
      <c r="M1963" s="33" t="s">
        <v>8550</v>
      </c>
      <c r="N1963" s="47" t="str">
        <f t="shared" si="158"/>
        <v>20.004.000001.SEI -PINI</v>
      </c>
      <c r="O1963" s="47"/>
      <c r="P1963" t="str">
        <f t="shared" si="161"/>
        <v>MDF-Man-1912/15</v>
      </c>
      <c r="R1963" s="178">
        <v>43.657685795999996</v>
      </c>
      <c r="T1963" s="62" t="s">
        <v>6413</v>
      </c>
    </row>
    <row r="1964" spans="1:20" ht="27" customHeight="1">
      <c r="A1964" s="207" t="s">
        <v>4311</v>
      </c>
      <c r="B1964" s="13" t="str">
        <f t="shared" si="162"/>
        <v>MDF-Man-1913/15</v>
      </c>
      <c r="C1964" s="12" t="str">
        <f t="shared" si="163"/>
        <v>20.004.000020.SEI -PINI</v>
      </c>
      <c r="D1964" s="17" t="s">
        <v>1642</v>
      </c>
      <c r="E1964" s="16" t="s">
        <v>0</v>
      </c>
      <c r="F1964" s="110">
        <v>3</v>
      </c>
      <c r="G1964" s="12"/>
      <c r="H1964" s="254"/>
      <c r="I1964" s="90">
        <f t="shared" si="157"/>
        <v>0</v>
      </c>
      <c r="J1964" s="90">
        <v>32.83</v>
      </c>
      <c r="K1964" s="227" t="e">
        <f>VLOOKUP(D1964,#REF!,2,FALSE)</f>
        <v>#REF!</v>
      </c>
      <c r="L1964" s="47"/>
      <c r="M1964" s="33" t="s">
        <v>8551</v>
      </c>
      <c r="N1964" s="47" t="str">
        <f t="shared" si="158"/>
        <v>20.004.000020.SEI -PINI</v>
      </c>
      <c r="O1964" s="47"/>
      <c r="P1964" t="str">
        <f t="shared" si="161"/>
        <v>MDF-Man-1913/15</v>
      </c>
      <c r="R1964" s="178">
        <v>26.089999999999996</v>
      </c>
      <c r="T1964" s="62" t="s">
        <v>6414</v>
      </c>
    </row>
    <row r="1965" spans="1:20" s="109" customFormat="1" ht="27" customHeight="1">
      <c r="A1965" s="211"/>
      <c r="B1965" s="138"/>
      <c r="C1965" s="34"/>
      <c r="D1965" s="124" t="s">
        <v>6681</v>
      </c>
      <c r="E1965" s="140"/>
      <c r="F1965" s="204"/>
      <c r="G1965" s="12"/>
      <c r="H1965" s="148"/>
      <c r="I1965" s="90">
        <f t="shared" si="157"/>
        <v>0</v>
      </c>
      <c r="J1965" s="90">
        <v>0</v>
      </c>
      <c r="K1965" s="227"/>
      <c r="L1965" s="107"/>
      <c r="M1965" s="141"/>
      <c r="N1965" s="107"/>
      <c r="O1965" s="107"/>
      <c r="P1965" t="str">
        <f t="shared" si="161"/>
        <v>/15</v>
      </c>
      <c r="R1965" s="89"/>
      <c r="T1965" s="187"/>
    </row>
    <row r="1966" spans="1:20" ht="27" customHeight="1">
      <c r="A1966" s="184">
        <f>A1948+1</f>
        <v>18</v>
      </c>
      <c r="B1966" s="274" t="s">
        <v>9057</v>
      </c>
      <c r="C1966" s="275"/>
      <c r="D1966" s="276"/>
      <c r="E1966" s="166"/>
      <c r="F1966" s="167"/>
      <c r="G1966" s="261"/>
      <c r="H1966" s="168"/>
      <c r="I1966" s="90">
        <f t="shared" si="157"/>
        <v>0</v>
      </c>
      <c r="J1966" s="90">
        <v>0</v>
      </c>
      <c r="K1966" s="227"/>
      <c r="L1966" s="47"/>
      <c r="M1966" s="47"/>
      <c r="N1966" s="47" t="str">
        <f t="shared" si="158"/>
        <v xml:space="preserve"> -PINI</v>
      </c>
      <c r="O1966" s="47"/>
      <c r="P1966" t="str">
        <f t="shared" si="161"/>
        <v>/15</v>
      </c>
      <c r="R1966" s="23"/>
      <c r="T1966" s="194"/>
    </row>
    <row r="1967" spans="1:20" ht="27" customHeight="1">
      <c r="A1967" s="207" t="s">
        <v>4312</v>
      </c>
      <c r="B1967" s="62" t="str">
        <f t="shared" ref="B1967:B1984" si="164">P1967</f>
        <v>MDF-Man-1914/15</v>
      </c>
      <c r="C1967" s="40" t="str">
        <f t="shared" ref="C1967:C1984" si="165">N1967</f>
        <v>21.001.000001.SEI -PINI</v>
      </c>
      <c r="D1967" s="63" t="s">
        <v>1643</v>
      </c>
      <c r="E1967" s="39" t="s">
        <v>0</v>
      </c>
      <c r="F1967" s="250">
        <v>16</v>
      </c>
      <c r="G1967" s="12"/>
      <c r="H1967" s="256"/>
      <c r="I1967" s="90">
        <f t="shared" si="157"/>
        <v>0</v>
      </c>
      <c r="J1967" s="90">
        <v>128.81</v>
      </c>
      <c r="K1967" s="227" t="e">
        <f>VLOOKUP(D1967,#REF!,2,FALSE)</f>
        <v>#REF!</v>
      </c>
      <c r="L1967" s="47"/>
      <c r="M1967" s="33" t="s">
        <v>8552</v>
      </c>
      <c r="N1967" s="47" t="str">
        <f t="shared" ref="N1967:N2030" si="166">M1967&amp;" -PINI"</f>
        <v>21.001.000001.SEI -PINI</v>
      </c>
      <c r="O1967" s="47"/>
      <c r="P1967" t="str">
        <f t="shared" si="161"/>
        <v>MDF-Man-1914/15</v>
      </c>
      <c r="R1967" s="178">
        <v>102.3619744092</v>
      </c>
      <c r="T1967" s="62" t="s">
        <v>6415</v>
      </c>
    </row>
    <row r="1968" spans="1:20" ht="27" customHeight="1">
      <c r="A1968" s="207" t="s">
        <v>4313</v>
      </c>
      <c r="B1968" s="13" t="str">
        <f t="shared" si="164"/>
        <v>MDF-Man-1915/15</v>
      </c>
      <c r="C1968" s="12" t="str">
        <f t="shared" si="165"/>
        <v>21.001.000002.SEI -PINI</v>
      </c>
      <c r="D1968" s="17" t="s">
        <v>1644</v>
      </c>
      <c r="E1968" s="16" t="s">
        <v>0</v>
      </c>
      <c r="F1968" s="110">
        <v>6</v>
      </c>
      <c r="G1968" s="12"/>
      <c r="H1968" s="254"/>
      <c r="I1968" s="90">
        <f t="shared" si="157"/>
        <v>0</v>
      </c>
      <c r="J1968" s="90">
        <v>128.81</v>
      </c>
      <c r="K1968" s="227" t="e">
        <f>VLOOKUP(D1968,#REF!,2,FALSE)</f>
        <v>#REF!</v>
      </c>
      <c r="L1968" s="47"/>
      <c r="M1968" s="33" t="s">
        <v>8553</v>
      </c>
      <c r="N1968" s="47" t="str">
        <f t="shared" si="166"/>
        <v>21.001.000002.SEI -PINI</v>
      </c>
      <c r="O1968" s="47"/>
      <c r="P1968" t="str">
        <f t="shared" si="161"/>
        <v>MDF-Man-1915/15</v>
      </c>
      <c r="R1968" s="178">
        <v>102.3619744092</v>
      </c>
      <c r="T1968" s="62" t="s">
        <v>6416</v>
      </c>
    </row>
    <row r="1969" spans="1:20" ht="27" customHeight="1">
      <c r="A1969" s="207" t="s">
        <v>4314</v>
      </c>
      <c r="B1969" s="13" t="str">
        <f t="shared" si="164"/>
        <v>MDF-Man-1916/15</v>
      </c>
      <c r="C1969" s="12" t="str">
        <f t="shared" si="165"/>
        <v>21.002.000003.SEI -PINI</v>
      </c>
      <c r="D1969" s="17" t="s">
        <v>1645</v>
      </c>
      <c r="E1969" s="16" t="s">
        <v>0</v>
      </c>
      <c r="F1969" s="110">
        <v>20</v>
      </c>
      <c r="G1969" s="12"/>
      <c r="H1969" s="254"/>
      <c r="I1969" s="90">
        <f t="shared" si="157"/>
        <v>0</v>
      </c>
      <c r="J1969" s="90">
        <v>78.849999999999994</v>
      </c>
      <c r="K1969" s="227" t="e">
        <f>VLOOKUP(D1969,#REF!,2,FALSE)</f>
        <v>#REF!</v>
      </c>
      <c r="L1969" s="47"/>
      <c r="M1969" s="33" t="s">
        <v>8554</v>
      </c>
      <c r="N1969" s="47" t="str">
        <f t="shared" si="166"/>
        <v>21.002.000003.SEI -PINI</v>
      </c>
      <c r="O1969" s="47"/>
      <c r="P1969" t="str">
        <f t="shared" si="161"/>
        <v>MDF-Man-1916/15</v>
      </c>
      <c r="R1969" s="178">
        <v>62.66</v>
      </c>
      <c r="T1969" s="62" t="s">
        <v>6417</v>
      </c>
    </row>
    <row r="1970" spans="1:20" ht="27" customHeight="1">
      <c r="A1970" s="207" t="s">
        <v>4315</v>
      </c>
      <c r="B1970" s="13" t="str">
        <f t="shared" si="164"/>
        <v>MDF-Man-1917/15</v>
      </c>
      <c r="C1970" s="12" t="str">
        <f t="shared" si="165"/>
        <v>21.002.000004.SEI -PINI</v>
      </c>
      <c r="D1970" s="17" t="s">
        <v>1646</v>
      </c>
      <c r="E1970" s="16" t="s">
        <v>0</v>
      </c>
      <c r="F1970" s="110">
        <v>20</v>
      </c>
      <c r="G1970" s="12"/>
      <c r="H1970" s="254"/>
      <c r="I1970" s="90">
        <f t="shared" si="157"/>
        <v>0</v>
      </c>
      <c r="J1970" s="90">
        <v>68.05</v>
      </c>
      <c r="K1970" s="227" t="e">
        <f>VLOOKUP(D1970,#REF!,2,FALSE)</f>
        <v>#REF!</v>
      </c>
      <c r="L1970" s="47"/>
      <c r="M1970" s="33" t="s">
        <v>8555</v>
      </c>
      <c r="N1970" s="47" t="str">
        <f t="shared" si="166"/>
        <v>21.002.000004.SEI -PINI</v>
      </c>
      <c r="O1970" s="47"/>
      <c r="P1970" t="str">
        <f t="shared" si="161"/>
        <v>MDF-Man-1917/15</v>
      </c>
      <c r="R1970" s="178">
        <v>54.08</v>
      </c>
      <c r="T1970" s="62" t="s">
        <v>6418</v>
      </c>
    </row>
    <row r="1971" spans="1:20" ht="27" customHeight="1">
      <c r="A1971" s="207" t="s">
        <v>4316</v>
      </c>
      <c r="B1971" s="13" t="str">
        <f t="shared" si="164"/>
        <v>MDF-Man-1918/15</v>
      </c>
      <c r="C1971" s="12" t="str">
        <f t="shared" si="165"/>
        <v>21.002.000005.SEI -PINI</v>
      </c>
      <c r="D1971" s="17" t="s">
        <v>1647</v>
      </c>
      <c r="E1971" s="16" t="s">
        <v>0</v>
      </c>
      <c r="F1971" s="110">
        <v>39</v>
      </c>
      <c r="G1971" s="12"/>
      <c r="H1971" s="254"/>
      <c r="I1971" s="90">
        <f t="shared" si="157"/>
        <v>0</v>
      </c>
      <c r="J1971" s="90">
        <v>77.25</v>
      </c>
      <c r="K1971" s="227" t="e">
        <f>VLOOKUP(D1971,#REF!,2,FALSE)</f>
        <v>#REF!</v>
      </c>
      <c r="L1971" s="47"/>
      <c r="M1971" s="33" t="s">
        <v>8556</v>
      </c>
      <c r="N1971" s="47" t="str">
        <f t="shared" si="166"/>
        <v>21.002.000005.SEI -PINI</v>
      </c>
      <c r="O1971" s="47"/>
      <c r="P1971" t="str">
        <f t="shared" si="161"/>
        <v>MDF-Man-1918/15</v>
      </c>
      <c r="R1971" s="178">
        <v>61.39</v>
      </c>
      <c r="T1971" s="62" t="s">
        <v>6419</v>
      </c>
    </row>
    <row r="1972" spans="1:20" ht="27" customHeight="1">
      <c r="A1972" s="207" t="s">
        <v>4317</v>
      </c>
      <c r="B1972" s="13" t="str">
        <f t="shared" si="164"/>
        <v>MDF-Man-1919/15</v>
      </c>
      <c r="C1972" s="12" t="str">
        <f t="shared" si="165"/>
        <v>21.002.000006.SEI -PINI</v>
      </c>
      <c r="D1972" s="17" t="s">
        <v>1648</v>
      </c>
      <c r="E1972" s="16" t="s">
        <v>0</v>
      </c>
      <c r="F1972" s="110">
        <v>50</v>
      </c>
      <c r="G1972" s="12"/>
      <c r="H1972" s="254"/>
      <c r="I1972" s="90">
        <f t="shared" si="157"/>
        <v>0</v>
      </c>
      <c r="J1972" s="90">
        <v>71.62</v>
      </c>
      <c r="K1972" s="227" t="e">
        <f>VLOOKUP(D1972,#REF!,2,FALSE)</f>
        <v>#REF!</v>
      </c>
      <c r="L1972" s="47"/>
      <c r="M1972" s="33" t="s">
        <v>8557</v>
      </c>
      <c r="N1972" s="47" t="str">
        <f t="shared" si="166"/>
        <v>21.002.000006.SEI -PINI</v>
      </c>
      <c r="O1972" s="47"/>
      <c r="P1972" t="str">
        <f t="shared" si="161"/>
        <v>MDF-Man-1919/15</v>
      </c>
      <c r="R1972" s="178">
        <v>56.91</v>
      </c>
      <c r="T1972" s="62" t="s">
        <v>6420</v>
      </c>
    </row>
    <row r="1973" spans="1:20" ht="27" customHeight="1">
      <c r="A1973" s="207" t="s">
        <v>4318</v>
      </c>
      <c r="B1973" s="13" t="str">
        <f t="shared" si="164"/>
        <v>MDF-Man-1920/15</v>
      </c>
      <c r="C1973" s="12" t="str">
        <f t="shared" si="165"/>
        <v>21.002.000007.SEI -PINI</v>
      </c>
      <c r="D1973" s="17" t="s">
        <v>1649</v>
      </c>
      <c r="E1973" s="16" t="s">
        <v>0</v>
      </c>
      <c r="F1973" s="110">
        <v>39</v>
      </c>
      <c r="G1973" s="12"/>
      <c r="H1973" s="254"/>
      <c r="I1973" s="90">
        <f t="shared" si="157"/>
        <v>0</v>
      </c>
      <c r="J1973" s="90">
        <v>47.79</v>
      </c>
      <c r="K1973" s="227" t="e">
        <f>VLOOKUP(D1973,#REF!,2,FALSE)</f>
        <v>#REF!</v>
      </c>
      <c r="L1973" s="47"/>
      <c r="M1973" s="33" t="s">
        <v>8558</v>
      </c>
      <c r="N1973" s="47" t="str">
        <f t="shared" si="166"/>
        <v>21.002.000007.SEI -PINI</v>
      </c>
      <c r="O1973" s="47"/>
      <c r="P1973" t="str">
        <f t="shared" si="161"/>
        <v>MDF-Man-1920/15</v>
      </c>
      <c r="R1973" s="178">
        <v>37.979999999999997</v>
      </c>
      <c r="T1973" s="62" t="s">
        <v>6421</v>
      </c>
    </row>
    <row r="1974" spans="1:20" ht="27" customHeight="1">
      <c r="A1974" s="207" t="s">
        <v>4319</v>
      </c>
      <c r="B1974" s="13" t="str">
        <f t="shared" si="164"/>
        <v>MDF-Man-1921/15</v>
      </c>
      <c r="C1974" s="12" t="str">
        <f t="shared" si="165"/>
        <v>21.002.000008.SEI -PINI</v>
      </c>
      <c r="D1974" s="17" t="s">
        <v>1650</v>
      </c>
      <c r="E1974" s="16" t="s">
        <v>16</v>
      </c>
      <c r="F1974" s="110">
        <v>32</v>
      </c>
      <c r="G1974" s="12"/>
      <c r="H1974" s="254"/>
      <c r="I1974" s="90">
        <f t="shared" si="157"/>
        <v>0</v>
      </c>
      <c r="J1974" s="90">
        <v>100.45</v>
      </c>
      <c r="K1974" s="227" t="e">
        <f>VLOOKUP(D1974,#REF!,2,FALSE)</f>
        <v>#REF!</v>
      </c>
      <c r="L1974" s="47"/>
      <c r="M1974" s="33" t="s">
        <v>8559</v>
      </c>
      <c r="N1974" s="47" t="str">
        <f t="shared" si="166"/>
        <v>21.002.000008.SEI -PINI</v>
      </c>
      <c r="O1974" s="47"/>
      <c r="P1974" t="str">
        <f t="shared" si="161"/>
        <v>MDF-Man-1921/15</v>
      </c>
      <c r="R1974" s="178">
        <v>79.825188000000011</v>
      </c>
      <c r="T1974" s="62" t="s">
        <v>6422</v>
      </c>
    </row>
    <row r="1975" spans="1:20" ht="27" customHeight="1">
      <c r="A1975" s="207" t="s">
        <v>4320</v>
      </c>
      <c r="B1975" s="13" t="str">
        <f t="shared" si="164"/>
        <v>MDF-Man-1922/15</v>
      </c>
      <c r="C1975" s="12" t="str">
        <f t="shared" si="165"/>
        <v>21.004.000003.SEI -PINI</v>
      </c>
      <c r="D1975" s="17" t="s">
        <v>1651</v>
      </c>
      <c r="E1975" s="16" t="s">
        <v>0</v>
      </c>
      <c r="F1975" s="110">
        <v>21</v>
      </c>
      <c r="G1975" s="12"/>
      <c r="H1975" s="254"/>
      <c r="I1975" s="90">
        <f t="shared" si="157"/>
        <v>0</v>
      </c>
      <c r="J1975" s="90">
        <v>343.79</v>
      </c>
      <c r="K1975" s="227" t="e">
        <f>VLOOKUP(D1975,#REF!,2,FALSE)</f>
        <v>#REF!</v>
      </c>
      <c r="L1975" s="47"/>
      <c r="M1975" s="33" t="s">
        <v>8560</v>
      </c>
      <c r="N1975" s="47" t="str">
        <f t="shared" si="166"/>
        <v>21.004.000003.SEI -PINI</v>
      </c>
      <c r="O1975" s="47"/>
      <c r="P1975" t="str">
        <f t="shared" si="161"/>
        <v>MDF-Man-1922/15</v>
      </c>
      <c r="R1975" s="178">
        <v>273.19298580549997</v>
      </c>
      <c r="T1975" s="62" t="s">
        <v>6423</v>
      </c>
    </row>
    <row r="1976" spans="1:20" ht="27" customHeight="1">
      <c r="A1976" s="207" t="s">
        <v>4321</v>
      </c>
      <c r="B1976" s="13" t="str">
        <f t="shared" si="164"/>
        <v>MDF-Man-1923/15</v>
      </c>
      <c r="C1976" s="12" t="str">
        <f t="shared" si="165"/>
        <v>21.004.000004.SEI -PINI</v>
      </c>
      <c r="D1976" s="17" t="s">
        <v>1652</v>
      </c>
      <c r="E1976" s="16" t="s">
        <v>0</v>
      </c>
      <c r="F1976" s="110">
        <v>21</v>
      </c>
      <c r="G1976" s="12"/>
      <c r="H1976" s="254"/>
      <c r="I1976" s="90">
        <f t="shared" si="157"/>
        <v>0</v>
      </c>
      <c r="J1976" s="90">
        <v>214.06</v>
      </c>
      <c r="K1976" s="227" t="e">
        <f>VLOOKUP(D1976,#REF!,2,FALSE)</f>
        <v>#REF!</v>
      </c>
      <c r="L1976" s="47"/>
      <c r="M1976" s="33" t="s">
        <v>8561</v>
      </c>
      <c r="N1976" s="47" t="str">
        <f t="shared" si="166"/>
        <v>21.004.000004.SEI -PINI</v>
      </c>
      <c r="O1976" s="47"/>
      <c r="P1976" t="str">
        <f t="shared" si="161"/>
        <v>MDF-Man-1923/15</v>
      </c>
      <c r="R1976" s="178">
        <v>170.1017552365</v>
      </c>
      <c r="T1976" s="62" t="s">
        <v>6424</v>
      </c>
    </row>
    <row r="1977" spans="1:20" ht="27" customHeight="1">
      <c r="A1977" s="207" t="s">
        <v>4322</v>
      </c>
      <c r="B1977" s="13" t="str">
        <f t="shared" si="164"/>
        <v>MDF-Man-1924/15</v>
      </c>
      <c r="C1977" s="12" t="str">
        <f t="shared" si="165"/>
        <v>21.004.000005.SEI -PINI</v>
      </c>
      <c r="D1977" s="17" t="s">
        <v>1653</v>
      </c>
      <c r="E1977" s="16" t="s">
        <v>0</v>
      </c>
      <c r="F1977" s="110">
        <v>21</v>
      </c>
      <c r="G1977" s="12"/>
      <c r="H1977" s="254"/>
      <c r="I1977" s="90">
        <f t="shared" ref="I1977:I2040" si="167">ROUND(G1977,2)</f>
        <v>0</v>
      </c>
      <c r="J1977" s="90">
        <v>329.71</v>
      </c>
      <c r="K1977" s="227" t="e">
        <f>VLOOKUP(D1977,#REF!,2,FALSE)</f>
        <v>#REF!</v>
      </c>
      <c r="L1977" s="47"/>
      <c r="M1977" s="33" t="s">
        <v>8562</v>
      </c>
      <c r="N1977" s="47" t="str">
        <f t="shared" si="166"/>
        <v>21.004.000005.SEI -PINI</v>
      </c>
      <c r="O1977" s="47"/>
      <c r="P1977" t="str">
        <f t="shared" si="161"/>
        <v>MDF-Man-1924/15</v>
      </c>
      <c r="R1977" s="178">
        <v>262.00730581200003</v>
      </c>
      <c r="T1977" s="62" t="s">
        <v>6425</v>
      </c>
    </row>
    <row r="1978" spans="1:20" ht="27" customHeight="1">
      <c r="A1978" s="207" t="s">
        <v>4323</v>
      </c>
      <c r="B1978" s="13" t="str">
        <f t="shared" si="164"/>
        <v>MDF-Man-1925/15</v>
      </c>
      <c r="C1978" s="12" t="str">
        <f t="shared" si="165"/>
        <v>21.004.000006.SEI -PINI</v>
      </c>
      <c r="D1978" s="17" t="s">
        <v>1654</v>
      </c>
      <c r="E1978" s="16" t="s">
        <v>0</v>
      </c>
      <c r="F1978" s="110">
        <v>12</v>
      </c>
      <c r="G1978" s="12"/>
      <c r="H1978" s="254"/>
      <c r="I1978" s="90">
        <f t="shared" si="167"/>
        <v>0</v>
      </c>
      <c r="J1978" s="90">
        <v>282.88</v>
      </c>
      <c r="K1978" s="227" t="e">
        <f>VLOOKUP(D1978,#REF!,2,FALSE)</f>
        <v>#REF!</v>
      </c>
      <c r="L1978" s="47"/>
      <c r="M1978" s="33" t="s">
        <v>8563</v>
      </c>
      <c r="N1978" s="47" t="str">
        <f t="shared" si="166"/>
        <v>21.004.000006.SEI -PINI</v>
      </c>
      <c r="O1978" s="47"/>
      <c r="P1978" t="str">
        <f t="shared" si="161"/>
        <v>MDF-Man-1925/15</v>
      </c>
      <c r="R1978" s="178">
        <v>224.7929858055</v>
      </c>
      <c r="T1978" s="62" t="s">
        <v>6426</v>
      </c>
    </row>
    <row r="1979" spans="1:20" ht="27" customHeight="1">
      <c r="A1979" s="207" t="s">
        <v>4324</v>
      </c>
      <c r="B1979" s="13" t="str">
        <f t="shared" si="164"/>
        <v>MDF-Man-1926/15</v>
      </c>
      <c r="C1979" s="12" t="str">
        <f t="shared" si="165"/>
        <v>21.004.000007.SEI -PINI</v>
      </c>
      <c r="D1979" s="17" t="s">
        <v>8874</v>
      </c>
      <c r="E1979" s="16" t="s">
        <v>0</v>
      </c>
      <c r="F1979" s="110">
        <v>10</v>
      </c>
      <c r="G1979" s="12"/>
      <c r="H1979" s="254"/>
      <c r="I1979" s="90">
        <f t="shared" si="167"/>
        <v>0</v>
      </c>
      <c r="J1979" s="90">
        <v>528.66999999999996</v>
      </c>
      <c r="K1979" s="227" t="e">
        <f>VLOOKUP(D1979,#REF!,2,FALSE)</f>
        <v>#REF!</v>
      </c>
      <c r="L1979" s="47"/>
      <c r="M1979" s="33" t="s">
        <v>8564</v>
      </c>
      <c r="N1979" s="47" t="str">
        <f t="shared" si="166"/>
        <v>21.004.000007.SEI -PINI</v>
      </c>
      <c r="O1979" s="47"/>
      <c r="P1979" t="str">
        <f t="shared" si="161"/>
        <v>MDF-Man-1926/15</v>
      </c>
      <c r="R1979" s="178">
        <v>420.11</v>
      </c>
      <c r="T1979" s="62" t="s">
        <v>6427</v>
      </c>
    </row>
    <row r="1980" spans="1:20" ht="27" customHeight="1">
      <c r="A1980" s="207" t="s">
        <v>4325</v>
      </c>
      <c r="B1980" s="13" t="str">
        <f t="shared" si="164"/>
        <v>MDF-Man-1927/15</v>
      </c>
      <c r="C1980" s="12" t="str">
        <f t="shared" si="165"/>
        <v>21.004.000008.SEI -PINI</v>
      </c>
      <c r="D1980" s="17" t="s">
        <v>1655</v>
      </c>
      <c r="E1980" s="16" t="s">
        <v>0</v>
      </c>
      <c r="F1980" s="110">
        <v>13</v>
      </c>
      <c r="G1980" s="12"/>
      <c r="H1980" s="254"/>
      <c r="I1980" s="90">
        <f t="shared" si="167"/>
        <v>0</v>
      </c>
      <c r="J1980" s="90">
        <v>282.88</v>
      </c>
      <c r="K1980" s="227" t="e">
        <f>VLOOKUP(D1980,#REF!,2,FALSE)</f>
        <v>#REF!</v>
      </c>
      <c r="L1980" s="47"/>
      <c r="M1980" s="33" t="s">
        <v>8565</v>
      </c>
      <c r="N1980" s="47" t="str">
        <f t="shared" si="166"/>
        <v>21.004.000008.SEI -PINI</v>
      </c>
      <c r="O1980" s="47"/>
      <c r="P1980" t="str">
        <f t="shared" si="161"/>
        <v>MDF-Man-1927/15</v>
      </c>
      <c r="R1980" s="178">
        <v>224.7929858055</v>
      </c>
      <c r="T1980" s="62" t="s">
        <v>6428</v>
      </c>
    </row>
    <row r="1981" spans="1:20" ht="27" customHeight="1">
      <c r="A1981" s="207" t="s">
        <v>4326</v>
      </c>
      <c r="B1981" s="13" t="str">
        <f t="shared" si="164"/>
        <v>MDF-Man-1928/15</v>
      </c>
      <c r="C1981" s="12" t="str">
        <f t="shared" si="165"/>
        <v>21.005.000001.SEI -PINI</v>
      </c>
      <c r="D1981" s="17" t="s">
        <v>1656</v>
      </c>
      <c r="E1981" s="16" t="s">
        <v>0</v>
      </c>
      <c r="F1981" s="110">
        <v>15</v>
      </c>
      <c r="G1981" s="12"/>
      <c r="H1981" s="254"/>
      <c r="I1981" s="90">
        <f t="shared" si="167"/>
        <v>0</v>
      </c>
      <c r="J1981" s="90">
        <v>85.65</v>
      </c>
      <c r="K1981" s="227" t="e">
        <f>VLOOKUP(D1981,#REF!,2,FALSE)</f>
        <v>#REF!</v>
      </c>
      <c r="L1981" s="47"/>
      <c r="M1981" s="33" t="s">
        <v>8566</v>
      </c>
      <c r="N1981" s="47" t="str">
        <f t="shared" si="166"/>
        <v>21.005.000001.SEI -PINI</v>
      </c>
      <c r="O1981" s="47"/>
      <c r="P1981" t="str">
        <f t="shared" si="161"/>
        <v>MDF-Man-1928/15</v>
      </c>
      <c r="R1981" s="178">
        <v>68.061055842499982</v>
      </c>
      <c r="T1981" s="62" t="s">
        <v>6429</v>
      </c>
    </row>
    <row r="1982" spans="1:20" ht="27" customHeight="1">
      <c r="A1982" s="207" t="s">
        <v>4327</v>
      </c>
      <c r="B1982" s="13" t="str">
        <f t="shared" si="164"/>
        <v>MDF-Man-1929/15</v>
      </c>
      <c r="C1982" s="12" t="str">
        <f t="shared" si="165"/>
        <v>21.005.000002.SEI -PINI</v>
      </c>
      <c r="D1982" s="17" t="s">
        <v>1657</v>
      </c>
      <c r="E1982" s="16" t="s">
        <v>0</v>
      </c>
      <c r="F1982" s="110">
        <v>13</v>
      </c>
      <c r="G1982" s="12"/>
      <c r="H1982" s="254"/>
      <c r="I1982" s="90">
        <f t="shared" si="167"/>
        <v>0</v>
      </c>
      <c r="J1982" s="90">
        <v>87.1</v>
      </c>
      <c r="K1982" s="227" t="e">
        <f>VLOOKUP(D1982,#REF!,2,FALSE)</f>
        <v>#REF!</v>
      </c>
      <c r="L1982" s="47"/>
      <c r="M1982" s="33" t="s">
        <v>8567</v>
      </c>
      <c r="N1982" s="47" t="str">
        <f t="shared" si="166"/>
        <v>21.005.000002.SEI -PINI</v>
      </c>
      <c r="O1982" s="47"/>
      <c r="P1982" t="str">
        <f t="shared" si="161"/>
        <v>MDF-Man-1929/15</v>
      </c>
      <c r="R1982" s="178">
        <v>69.216956115000002</v>
      </c>
      <c r="T1982" s="62" t="s">
        <v>6430</v>
      </c>
    </row>
    <row r="1983" spans="1:20" ht="27" customHeight="1">
      <c r="A1983" s="207" t="s">
        <v>4328</v>
      </c>
      <c r="B1983" s="13" t="str">
        <f t="shared" si="164"/>
        <v>MDF-Man-1930/15</v>
      </c>
      <c r="C1983" s="12" t="str">
        <f t="shared" si="165"/>
        <v>21.005.000003.SEI -PINI</v>
      </c>
      <c r="D1983" s="17" t="s">
        <v>1658</v>
      </c>
      <c r="E1983" s="16" t="s">
        <v>0</v>
      </c>
      <c r="F1983" s="110">
        <v>13</v>
      </c>
      <c r="G1983" s="12"/>
      <c r="H1983" s="254"/>
      <c r="I1983" s="90">
        <f t="shared" si="167"/>
        <v>0</v>
      </c>
      <c r="J1983" s="90">
        <v>72.94</v>
      </c>
      <c r="K1983" s="227" t="e">
        <f>VLOOKUP(D1983,#REF!,2,FALSE)</f>
        <v>#REF!</v>
      </c>
      <c r="L1983" s="47"/>
      <c r="M1983" s="33" t="s">
        <v>8568</v>
      </c>
      <c r="N1983" s="47" t="str">
        <f t="shared" si="166"/>
        <v>21.005.000003.SEI -PINI</v>
      </c>
      <c r="O1983" s="47"/>
      <c r="P1983" t="str">
        <f t="shared" si="161"/>
        <v>MDF-Man-1930/15</v>
      </c>
      <c r="R1983" s="178">
        <v>57.959999999999994</v>
      </c>
      <c r="T1983" s="62" t="s">
        <v>6431</v>
      </c>
    </row>
    <row r="1984" spans="1:20" ht="27" customHeight="1">
      <c r="A1984" s="207" t="s">
        <v>4329</v>
      </c>
      <c r="B1984" s="13" t="str">
        <f t="shared" si="164"/>
        <v>MDF-Man-1931/15</v>
      </c>
      <c r="C1984" s="12" t="str">
        <f t="shared" si="165"/>
        <v>21.005.000004.SEI -PINI</v>
      </c>
      <c r="D1984" s="17" t="s">
        <v>1659</v>
      </c>
      <c r="E1984" s="16" t="s">
        <v>0</v>
      </c>
      <c r="F1984" s="110">
        <v>14</v>
      </c>
      <c r="G1984" s="12"/>
      <c r="H1984" s="254"/>
      <c r="I1984" s="90">
        <f t="shared" si="167"/>
        <v>0</v>
      </c>
      <c r="J1984" s="90">
        <v>69.78</v>
      </c>
      <c r="K1984" s="227" t="e">
        <f>VLOOKUP(D1984,#REF!,2,FALSE)</f>
        <v>#REF!</v>
      </c>
      <c r="L1984" s="47"/>
      <c r="M1984" s="33" t="s">
        <v>8569</v>
      </c>
      <c r="N1984" s="47" t="str">
        <f t="shared" si="166"/>
        <v>21.005.000004.SEI -PINI</v>
      </c>
      <c r="O1984" s="47"/>
      <c r="P1984" t="str">
        <f t="shared" si="161"/>
        <v>MDF-Man-1931/15</v>
      </c>
      <c r="R1984" s="178">
        <v>55.45000000000001</v>
      </c>
      <c r="T1984" s="62" t="s">
        <v>6432</v>
      </c>
    </row>
    <row r="1985" spans="1:20" s="109" customFormat="1" ht="27" customHeight="1">
      <c r="A1985" s="211"/>
      <c r="B1985" s="138"/>
      <c r="C1985" s="34"/>
      <c r="D1985" s="124" t="s">
        <v>3870</v>
      </c>
      <c r="E1985" s="140"/>
      <c r="F1985" s="204"/>
      <c r="G1985" s="12"/>
      <c r="H1985" s="148"/>
      <c r="I1985" s="90">
        <f t="shared" si="167"/>
        <v>0</v>
      </c>
      <c r="J1985" s="90">
        <v>0</v>
      </c>
      <c r="K1985" s="227"/>
      <c r="L1985" s="107"/>
      <c r="M1985" s="141"/>
      <c r="N1985" s="107"/>
      <c r="O1985" s="107"/>
      <c r="P1985" t="str">
        <f t="shared" si="161"/>
        <v>/15</v>
      </c>
      <c r="R1985" s="89"/>
      <c r="T1985" s="187"/>
    </row>
    <row r="1986" spans="1:20" ht="27" customHeight="1">
      <c r="A1986" s="184">
        <f>A1966+1</f>
        <v>19</v>
      </c>
      <c r="B1986" s="164" t="s">
        <v>9058</v>
      </c>
      <c r="C1986" s="174"/>
      <c r="D1986" s="174"/>
      <c r="E1986" s="166"/>
      <c r="F1986" s="167"/>
      <c r="G1986" s="261"/>
      <c r="H1986" s="168"/>
      <c r="I1986" s="90">
        <f t="shared" si="167"/>
        <v>0</v>
      </c>
      <c r="J1986" s="90">
        <v>0</v>
      </c>
      <c r="K1986" s="227"/>
      <c r="L1986" s="47"/>
      <c r="M1986" s="51"/>
      <c r="N1986" s="47" t="str">
        <f t="shared" si="166"/>
        <v xml:space="preserve"> -PINI</v>
      </c>
      <c r="O1986" s="47"/>
      <c r="P1986" t="str">
        <f t="shared" si="161"/>
        <v>/15</v>
      </c>
      <c r="R1986" s="23"/>
      <c r="T1986" s="188"/>
    </row>
    <row r="1987" spans="1:20" ht="27" customHeight="1">
      <c r="A1987" s="207" t="s">
        <v>2172</v>
      </c>
      <c r="B1987" s="62" t="str">
        <f t="shared" ref="B1987:B2050" si="168">P1987</f>
        <v>MDF-Man-1932/15</v>
      </c>
      <c r="C1987" s="40" t="str">
        <f t="shared" ref="C1987:C2050" si="169">N1987</f>
        <v>22.001.000017.SEI -PINI</v>
      </c>
      <c r="D1987" s="63" t="s">
        <v>1660</v>
      </c>
      <c r="E1987" s="39" t="s">
        <v>16</v>
      </c>
      <c r="F1987" s="250">
        <v>2</v>
      </c>
      <c r="G1987" s="12"/>
      <c r="H1987" s="256"/>
      <c r="I1987" s="90">
        <f t="shared" si="167"/>
        <v>0</v>
      </c>
      <c r="J1987" s="90">
        <v>121.66</v>
      </c>
      <c r="K1987" s="227" t="e">
        <f>VLOOKUP(D1987,#REF!,2,FALSE)</f>
        <v>#REF!</v>
      </c>
      <c r="L1987" s="47"/>
      <c r="M1987" s="33" t="s">
        <v>8570</v>
      </c>
      <c r="N1987" s="47" t="str">
        <f t="shared" si="166"/>
        <v>22.001.000017.SEI -PINI</v>
      </c>
      <c r="O1987" s="47"/>
      <c r="P1987" t="str">
        <f t="shared" si="161"/>
        <v>MDF-Man-1932/15</v>
      </c>
      <c r="R1987" s="178">
        <v>96.680496874999989</v>
      </c>
      <c r="T1987" s="62" t="s">
        <v>6433</v>
      </c>
    </row>
    <row r="1988" spans="1:20" ht="27" customHeight="1">
      <c r="A1988" s="207" t="s">
        <v>2173</v>
      </c>
      <c r="B1988" s="13" t="str">
        <f t="shared" si="168"/>
        <v>MDF-Man-1933/15</v>
      </c>
      <c r="C1988" s="12" t="str">
        <f t="shared" si="169"/>
        <v>22.001.000023.SEI -PINI</v>
      </c>
      <c r="D1988" s="17" t="s">
        <v>1661</v>
      </c>
      <c r="E1988" s="16" t="s">
        <v>0</v>
      </c>
      <c r="F1988" s="110">
        <v>2</v>
      </c>
      <c r="G1988" s="12"/>
      <c r="H1988" s="254"/>
      <c r="I1988" s="90">
        <f t="shared" si="167"/>
        <v>0</v>
      </c>
      <c r="J1988" s="90">
        <v>296.52999999999997</v>
      </c>
      <c r="K1988" s="227" t="e">
        <f>VLOOKUP(D1988,#REF!,2,FALSE)</f>
        <v>#REF!</v>
      </c>
      <c r="L1988" s="47"/>
      <c r="M1988" s="33" t="s">
        <v>8571</v>
      </c>
      <c r="N1988" s="47" t="str">
        <f t="shared" si="166"/>
        <v>22.001.000023.SEI -PINI</v>
      </c>
      <c r="O1988" s="47"/>
      <c r="P1988" t="str">
        <f t="shared" si="161"/>
        <v>MDF-Man-1933/15</v>
      </c>
      <c r="R1988" s="178">
        <v>235.6393203213</v>
      </c>
      <c r="T1988" s="62" t="s">
        <v>6434</v>
      </c>
    </row>
    <row r="1989" spans="1:20" ht="27" customHeight="1">
      <c r="A1989" s="207" t="s">
        <v>2174</v>
      </c>
      <c r="B1989" s="13" t="str">
        <f t="shared" si="168"/>
        <v>MDF-Man-1934/15</v>
      </c>
      <c r="C1989" s="12" t="str">
        <f t="shared" si="169"/>
        <v>22.001.000024.SEI -PINI</v>
      </c>
      <c r="D1989" s="17" t="s">
        <v>1662</v>
      </c>
      <c r="E1989" s="16" t="s">
        <v>16</v>
      </c>
      <c r="F1989" s="110">
        <v>2</v>
      </c>
      <c r="G1989" s="12"/>
      <c r="H1989" s="254"/>
      <c r="I1989" s="90">
        <f t="shared" si="167"/>
        <v>0</v>
      </c>
      <c r="J1989" s="90">
        <v>47.93</v>
      </c>
      <c r="K1989" s="227" t="e">
        <f>VLOOKUP(D1989,#REF!,2,FALSE)</f>
        <v>#REF!</v>
      </c>
      <c r="L1989" s="47"/>
      <c r="M1989" s="33" t="s">
        <v>8572</v>
      </c>
      <c r="N1989" s="47" t="str">
        <f t="shared" si="166"/>
        <v>22.001.000024.SEI -PINI</v>
      </c>
      <c r="O1989" s="47"/>
      <c r="P1989" t="str">
        <f t="shared" si="161"/>
        <v>MDF-Man-1934/15</v>
      </c>
      <c r="R1989" s="178">
        <v>38.090198749999999</v>
      </c>
      <c r="T1989" s="62" t="s">
        <v>6435</v>
      </c>
    </row>
    <row r="1990" spans="1:20" ht="27" customHeight="1">
      <c r="A1990" s="207" t="s">
        <v>2175</v>
      </c>
      <c r="B1990" s="13" t="str">
        <f t="shared" si="168"/>
        <v>MDF-Man-1935/15</v>
      </c>
      <c r="C1990" s="12" t="str">
        <f t="shared" si="169"/>
        <v>22.001.000025.SEI -PINI</v>
      </c>
      <c r="D1990" s="17" t="s">
        <v>1663</v>
      </c>
      <c r="E1990" s="16" t="s">
        <v>16</v>
      </c>
      <c r="F1990" s="110">
        <v>2</v>
      </c>
      <c r="G1990" s="12"/>
      <c r="H1990" s="254"/>
      <c r="I1990" s="90">
        <f t="shared" si="167"/>
        <v>0</v>
      </c>
      <c r="J1990" s="90">
        <v>28.67</v>
      </c>
      <c r="K1990" s="227" t="e">
        <f>VLOOKUP(D1990,#REF!,2,FALSE)</f>
        <v>#REF!</v>
      </c>
      <c r="L1990" s="47"/>
      <c r="M1990" s="33" t="s">
        <v>8573</v>
      </c>
      <c r="N1990" s="47" t="str">
        <f t="shared" si="166"/>
        <v>22.001.000025.SEI -PINI</v>
      </c>
      <c r="O1990" s="47"/>
      <c r="P1990" t="str">
        <f t="shared" si="161"/>
        <v>MDF-Man-1935/15</v>
      </c>
      <c r="R1990" s="178">
        <v>22.781680000000001</v>
      </c>
      <c r="T1990" s="62" t="s">
        <v>6436</v>
      </c>
    </row>
    <row r="1991" spans="1:20" ht="27" customHeight="1">
      <c r="A1991" s="207" t="s">
        <v>2176</v>
      </c>
      <c r="B1991" s="13" t="str">
        <f t="shared" si="168"/>
        <v>MDF-Man-1936/15</v>
      </c>
      <c r="C1991" s="12" t="str">
        <f t="shared" si="169"/>
        <v>22.002.000001.SEI -PINI</v>
      </c>
      <c r="D1991" s="17" t="s">
        <v>1664</v>
      </c>
      <c r="E1991" s="16" t="s">
        <v>16</v>
      </c>
      <c r="F1991" s="110">
        <v>5</v>
      </c>
      <c r="G1991" s="12"/>
      <c r="H1991" s="254"/>
      <c r="I1991" s="90">
        <f t="shared" si="167"/>
        <v>0</v>
      </c>
      <c r="J1991" s="90">
        <v>84.29</v>
      </c>
      <c r="K1991" s="227" t="e">
        <f>VLOOKUP(D1991,#REF!,2,FALSE)</f>
        <v>#REF!</v>
      </c>
      <c r="L1991" s="47"/>
      <c r="M1991" s="33" t="s">
        <v>8574</v>
      </c>
      <c r="N1991" s="47" t="str">
        <f t="shared" si="166"/>
        <v>22.002.000001.SEI -PINI</v>
      </c>
      <c r="O1991" s="47"/>
      <c r="P1991" t="str">
        <f t="shared" si="161"/>
        <v>MDF-Man-1936/15</v>
      </c>
      <c r="R1991" s="178">
        <v>66.978790924479995</v>
      </c>
      <c r="T1991" s="62" t="s">
        <v>6437</v>
      </c>
    </row>
    <row r="1992" spans="1:20" ht="27" customHeight="1">
      <c r="A1992" s="207" t="s">
        <v>2177</v>
      </c>
      <c r="B1992" s="13" t="str">
        <f t="shared" si="168"/>
        <v>MDF-Man-1937/15</v>
      </c>
      <c r="C1992" s="12" t="str">
        <f t="shared" si="169"/>
        <v>22.002.000002.SEI -PINI</v>
      </c>
      <c r="D1992" s="17" t="s">
        <v>1665</v>
      </c>
      <c r="E1992" s="16" t="s">
        <v>0</v>
      </c>
      <c r="F1992" s="110">
        <v>5</v>
      </c>
      <c r="G1992" s="12"/>
      <c r="H1992" s="254"/>
      <c r="I1992" s="90">
        <f t="shared" si="167"/>
        <v>0</v>
      </c>
      <c r="J1992" s="90">
        <v>97.34</v>
      </c>
      <c r="K1992" s="227" t="e">
        <f>VLOOKUP(D1992,#REF!,2,FALSE)</f>
        <v>#REF!</v>
      </c>
      <c r="L1992" s="47"/>
      <c r="M1992" s="33" t="s">
        <v>8575</v>
      </c>
      <c r="N1992" s="47" t="str">
        <f t="shared" si="166"/>
        <v>22.002.000002.SEI -PINI</v>
      </c>
      <c r="O1992" s="47"/>
      <c r="P1992" t="str">
        <f t="shared" si="161"/>
        <v>MDF-Man-1937/15</v>
      </c>
      <c r="R1992" s="178">
        <v>77.349397820009997</v>
      </c>
      <c r="T1992" s="62" t="s">
        <v>6438</v>
      </c>
    </row>
    <row r="1993" spans="1:20" ht="27" customHeight="1">
      <c r="A1993" s="207" t="s">
        <v>2178</v>
      </c>
      <c r="B1993" s="13" t="str">
        <f t="shared" si="168"/>
        <v>MDF-Man-1938/15</v>
      </c>
      <c r="C1993" s="12" t="str">
        <f t="shared" si="169"/>
        <v>22.002.000004.SEI -PINI</v>
      </c>
      <c r="D1993" s="17" t="s">
        <v>1666</v>
      </c>
      <c r="E1993" s="16" t="s">
        <v>0</v>
      </c>
      <c r="F1993" s="110">
        <v>2</v>
      </c>
      <c r="G1993" s="12"/>
      <c r="H1993" s="254"/>
      <c r="I1993" s="90">
        <f t="shared" si="167"/>
        <v>0</v>
      </c>
      <c r="J1993" s="90">
        <v>211.16</v>
      </c>
      <c r="K1993" s="227" t="e">
        <f>VLOOKUP(D1993,#REF!,2,FALSE)</f>
        <v>#REF!</v>
      </c>
      <c r="L1993" s="47"/>
      <c r="M1993" s="33" t="s">
        <v>8576</v>
      </c>
      <c r="N1993" s="47" t="str">
        <f t="shared" si="166"/>
        <v>22.002.000004.SEI -PINI</v>
      </c>
      <c r="O1993" s="47"/>
      <c r="P1993" t="str">
        <f t="shared" si="161"/>
        <v>MDF-Man-1938/15</v>
      </c>
      <c r="R1993" s="178">
        <v>167.79842707976999</v>
      </c>
      <c r="T1993" s="62" t="s">
        <v>6439</v>
      </c>
    </row>
    <row r="1994" spans="1:20" ht="27" customHeight="1">
      <c r="A1994" s="207" t="s">
        <v>2179</v>
      </c>
      <c r="B1994" s="13" t="str">
        <f t="shared" si="168"/>
        <v>MDF-Man-1939/15</v>
      </c>
      <c r="C1994" s="12" t="str">
        <f t="shared" si="169"/>
        <v>22.003.000001.SEI -PINI</v>
      </c>
      <c r="D1994" s="17" t="s">
        <v>8945</v>
      </c>
      <c r="E1994" s="16" t="s">
        <v>0</v>
      </c>
      <c r="F1994" s="110">
        <v>2</v>
      </c>
      <c r="G1994" s="12"/>
      <c r="H1994" s="254"/>
      <c r="I1994" s="90">
        <f t="shared" si="167"/>
        <v>0</v>
      </c>
      <c r="J1994" s="90">
        <v>127.89</v>
      </c>
      <c r="K1994" s="227" t="e">
        <f>VLOOKUP(D1994,#REF!,2,FALSE)</f>
        <v>#REF!</v>
      </c>
      <c r="L1994" s="47"/>
      <c r="M1994" s="33" t="s">
        <v>8577</v>
      </c>
      <c r="N1994" s="47" t="str">
        <f t="shared" si="166"/>
        <v>22.003.000001.SEI -PINI</v>
      </c>
      <c r="O1994" s="47"/>
      <c r="P1994" t="str">
        <f t="shared" si="161"/>
        <v>MDF-Man-1939/15</v>
      </c>
      <c r="R1994" s="178">
        <v>101.63</v>
      </c>
      <c r="T1994" s="62" t="s">
        <v>6440</v>
      </c>
    </row>
    <row r="1995" spans="1:20" ht="27" customHeight="1">
      <c r="A1995" s="207" t="s">
        <v>2180</v>
      </c>
      <c r="B1995" s="13" t="str">
        <f t="shared" si="168"/>
        <v>MDF-Man-1940/15</v>
      </c>
      <c r="C1995" s="12" t="str">
        <f t="shared" si="169"/>
        <v>22.003.000002.SEI -PINI</v>
      </c>
      <c r="D1995" s="17" t="s">
        <v>1667</v>
      </c>
      <c r="E1995" s="16" t="s">
        <v>0</v>
      </c>
      <c r="F1995" s="110">
        <v>2</v>
      </c>
      <c r="G1995" s="12"/>
      <c r="H1995" s="254"/>
      <c r="I1995" s="90">
        <f t="shared" si="167"/>
        <v>0</v>
      </c>
      <c r="J1995" s="90">
        <v>64.569999999999993</v>
      </c>
      <c r="K1995" s="227" t="e">
        <f>VLOOKUP(D1995,#REF!,2,FALSE)</f>
        <v>#REF!</v>
      </c>
      <c r="L1995" s="47"/>
      <c r="M1995" s="33" t="s">
        <v>8578</v>
      </c>
      <c r="N1995" s="47" t="str">
        <f t="shared" si="166"/>
        <v>22.003.000002.SEI -PINI</v>
      </c>
      <c r="O1995" s="47"/>
      <c r="P1995" t="str">
        <f t="shared" si="161"/>
        <v>MDF-Man-1940/15</v>
      </c>
      <c r="R1995" s="178">
        <v>51.308590840499996</v>
      </c>
      <c r="T1995" s="62" t="s">
        <v>6441</v>
      </c>
    </row>
    <row r="1996" spans="1:20" ht="27" customHeight="1">
      <c r="A1996" s="207" t="s">
        <v>2181</v>
      </c>
      <c r="B1996" s="13" t="str">
        <f t="shared" si="168"/>
        <v>MDF-Man-1941/15</v>
      </c>
      <c r="C1996" s="12" t="str">
        <f t="shared" si="169"/>
        <v>22.003.000003.SEI -PINI</v>
      </c>
      <c r="D1996" s="17" t="s">
        <v>1668</v>
      </c>
      <c r="E1996" s="16" t="s">
        <v>0</v>
      </c>
      <c r="F1996" s="110">
        <v>2</v>
      </c>
      <c r="G1996" s="12"/>
      <c r="H1996" s="254"/>
      <c r="I1996" s="90">
        <f t="shared" si="167"/>
        <v>0</v>
      </c>
      <c r="J1996" s="90">
        <v>53.91</v>
      </c>
      <c r="K1996" s="227" t="e">
        <f>VLOOKUP(D1996,#REF!,2,FALSE)</f>
        <v>#REF!</v>
      </c>
      <c r="L1996" s="47"/>
      <c r="M1996" s="33" t="s">
        <v>8579</v>
      </c>
      <c r="N1996" s="47" t="str">
        <f t="shared" si="166"/>
        <v>22.003.000003.SEI -PINI</v>
      </c>
      <c r="O1996" s="47"/>
      <c r="P1996" t="str">
        <f t="shared" si="161"/>
        <v>MDF-Man-1941/15</v>
      </c>
      <c r="R1996" s="178">
        <v>42.841453698000002</v>
      </c>
      <c r="T1996" s="62" t="s">
        <v>6442</v>
      </c>
    </row>
    <row r="1997" spans="1:20" ht="27" customHeight="1">
      <c r="A1997" s="207" t="s">
        <v>2182</v>
      </c>
      <c r="B1997" s="13" t="str">
        <f t="shared" si="168"/>
        <v>MDF-Man-1942/15</v>
      </c>
      <c r="C1997" s="12" t="str">
        <f t="shared" si="169"/>
        <v>22.003.000004.SEI -PINI</v>
      </c>
      <c r="D1997" s="17" t="s">
        <v>1669</v>
      </c>
      <c r="E1997" s="16" t="s">
        <v>0</v>
      </c>
      <c r="F1997" s="110">
        <v>2</v>
      </c>
      <c r="G1997" s="12"/>
      <c r="H1997" s="254"/>
      <c r="I1997" s="90">
        <f t="shared" si="167"/>
        <v>0</v>
      </c>
      <c r="J1997" s="90">
        <v>81.03</v>
      </c>
      <c r="K1997" s="227" t="e">
        <f>VLOOKUP(D1997,#REF!,2,FALSE)</f>
        <v>#REF!</v>
      </c>
      <c r="L1997" s="47"/>
      <c r="M1997" s="33" t="s">
        <v>8580</v>
      </c>
      <c r="N1997" s="47" t="str">
        <f t="shared" si="166"/>
        <v>22.003.000004.SEI -PINI</v>
      </c>
      <c r="O1997" s="47"/>
      <c r="P1997" t="str">
        <f t="shared" si="161"/>
        <v>MDF-Man-1942/15</v>
      </c>
      <c r="R1997" s="178">
        <v>64.39</v>
      </c>
      <c r="T1997" s="62" t="s">
        <v>6443</v>
      </c>
    </row>
    <row r="1998" spans="1:20" ht="27" customHeight="1">
      <c r="A1998" s="207" t="s">
        <v>2183</v>
      </c>
      <c r="B1998" s="13" t="str">
        <f t="shared" si="168"/>
        <v>MDF-Man-1943/15</v>
      </c>
      <c r="C1998" s="12" t="str">
        <f t="shared" si="169"/>
        <v>22.003.000006.SEI -PINI</v>
      </c>
      <c r="D1998" s="17" t="s">
        <v>1670</v>
      </c>
      <c r="E1998" s="16" t="s">
        <v>0</v>
      </c>
      <c r="F1998" s="110">
        <v>2</v>
      </c>
      <c r="G1998" s="12"/>
      <c r="H1998" s="254"/>
      <c r="I1998" s="90">
        <f t="shared" si="167"/>
        <v>0</v>
      </c>
      <c r="J1998" s="90">
        <v>145.11000000000001</v>
      </c>
      <c r="K1998" s="227" t="e">
        <f>VLOOKUP(D1998,#REF!,2,FALSE)</f>
        <v>#REF!</v>
      </c>
      <c r="L1998" s="47"/>
      <c r="M1998" s="33" t="s">
        <v>8581</v>
      </c>
      <c r="N1998" s="47" t="str">
        <f t="shared" si="166"/>
        <v>22.003.000006.SEI -PINI</v>
      </c>
      <c r="O1998" s="47"/>
      <c r="P1998" t="str">
        <f t="shared" si="161"/>
        <v>MDF-Man-1943/15</v>
      </c>
      <c r="R1998" s="178">
        <v>115.31365001578</v>
      </c>
      <c r="T1998" s="62" t="s">
        <v>6444</v>
      </c>
    </row>
    <row r="1999" spans="1:20" ht="27" customHeight="1">
      <c r="A1999" s="207" t="s">
        <v>2184</v>
      </c>
      <c r="B1999" s="13" t="str">
        <f t="shared" si="168"/>
        <v>MDF-Man-1944/15</v>
      </c>
      <c r="C1999" s="12" t="str">
        <f t="shared" si="169"/>
        <v>22.003.000008.SEI -PINI</v>
      </c>
      <c r="D1999" s="17" t="s">
        <v>1671</v>
      </c>
      <c r="E1999" s="16" t="s">
        <v>16</v>
      </c>
      <c r="F1999" s="110">
        <v>2</v>
      </c>
      <c r="G1999" s="12"/>
      <c r="H1999" s="254"/>
      <c r="I1999" s="90">
        <f t="shared" si="167"/>
        <v>0</v>
      </c>
      <c r="J1999" s="90">
        <v>30.21</v>
      </c>
      <c r="K1999" s="227" t="e">
        <f>VLOOKUP(D1999,#REF!,2,FALSE)</f>
        <v>#REF!</v>
      </c>
      <c r="L1999" s="47"/>
      <c r="M1999" s="33" t="s">
        <v>8582</v>
      </c>
      <c r="N1999" s="47" t="str">
        <f t="shared" si="166"/>
        <v>22.003.000008.SEI -PINI</v>
      </c>
      <c r="O1999" s="47"/>
      <c r="P1999" t="str">
        <f t="shared" si="161"/>
        <v>MDF-Man-1944/15</v>
      </c>
      <c r="R1999" s="178">
        <v>24.005632659999996</v>
      </c>
      <c r="T1999" s="62" t="s">
        <v>6445</v>
      </c>
    </row>
    <row r="2000" spans="1:20" ht="27" customHeight="1">
      <c r="A2000" s="207" t="s">
        <v>2185</v>
      </c>
      <c r="B2000" s="13" t="str">
        <f t="shared" si="168"/>
        <v>MDF-Man-1945/15</v>
      </c>
      <c r="C2000" s="12" t="str">
        <f t="shared" si="169"/>
        <v>22.003.000009.SEI -PINI</v>
      </c>
      <c r="D2000" s="17" t="s">
        <v>1672</v>
      </c>
      <c r="E2000" s="16" t="s">
        <v>16</v>
      </c>
      <c r="F2000" s="110">
        <v>2</v>
      </c>
      <c r="G2000" s="12"/>
      <c r="H2000" s="254"/>
      <c r="I2000" s="90">
        <f t="shared" si="167"/>
        <v>0</v>
      </c>
      <c r="J2000" s="90">
        <v>29.97</v>
      </c>
      <c r="K2000" s="227" t="e">
        <f>VLOOKUP(D2000,#REF!,2,FALSE)</f>
        <v>#REF!</v>
      </c>
      <c r="L2000" s="47"/>
      <c r="M2000" s="33" t="s">
        <v>8583</v>
      </c>
      <c r="N2000" s="47" t="str">
        <f t="shared" si="166"/>
        <v>22.003.000009.SEI -PINI</v>
      </c>
      <c r="O2000" s="47"/>
      <c r="P2000" t="str">
        <f t="shared" si="161"/>
        <v>MDF-Man-1945/15</v>
      </c>
      <c r="R2000" s="178">
        <v>23.815632659999999</v>
      </c>
      <c r="T2000" s="62" t="s">
        <v>6446</v>
      </c>
    </row>
    <row r="2001" spans="1:20" ht="27" customHeight="1">
      <c r="A2001" s="207" t="s">
        <v>2186</v>
      </c>
      <c r="B2001" s="13" t="str">
        <f t="shared" si="168"/>
        <v>MDF-Man-1946/15</v>
      </c>
      <c r="C2001" s="12" t="str">
        <f t="shared" si="169"/>
        <v>22.004.000001.SEI -PINI</v>
      </c>
      <c r="D2001" s="17" t="s">
        <v>1673</v>
      </c>
      <c r="E2001" s="16" t="s">
        <v>0</v>
      </c>
      <c r="F2001" s="110">
        <v>2</v>
      </c>
      <c r="G2001" s="12"/>
      <c r="H2001" s="254"/>
      <c r="I2001" s="90">
        <f t="shared" si="167"/>
        <v>0</v>
      </c>
      <c r="J2001" s="90">
        <v>100.66</v>
      </c>
      <c r="K2001" s="227" t="e">
        <f>VLOOKUP(D2001,#REF!,2,FALSE)</f>
        <v>#REF!</v>
      </c>
      <c r="L2001" s="47"/>
      <c r="M2001" s="33" t="s">
        <v>8584</v>
      </c>
      <c r="N2001" s="47" t="str">
        <f t="shared" si="166"/>
        <v>22.004.000001.SEI -PINI</v>
      </c>
      <c r="O2001" s="47"/>
      <c r="P2001" t="str">
        <f t="shared" si="161"/>
        <v>MDF-Man-1946/15</v>
      </c>
      <c r="R2001" s="178">
        <v>79.9903975</v>
      </c>
      <c r="T2001" s="62" t="s">
        <v>6447</v>
      </c>
    </row>
    <row r="2002" spans="1:20" ht="27" customHeight="1">
      <c r="A2002" s="207" t="s">
        <v>2187</v>
      </c>
      <c r="B2002" s="13" t="str">
        <f t="shared" si="168"/>
        <v>MDF-Man-1947/15</v>
      </c>
      <c r="C2002" s="12" t="str">
        <f t="shared" si="169"/>
        <v>22.004.000003.SEI -PINI</v>
      </c>
      <c r="D2002" s="17" t="s">
        <v>1674</v>
      </c>
      <c r="E2002" s="16" t="s">
        <v>0</v>
      </c>
      <c r="F2002" s="110">
        <v>2</v>
      </c>
      <c r="G2002" s="12"/>
      <c r="H2002" s="254"/>
      <c r="I2002" s="90">
        <f t="shared" si="167"/>
        <v>0</v>
      </c>
      <c r="J2002" s="90">
        <v>34.090000000000003</v>
      </c>
      <c r="K2002" s="227" t="e">
        <f>VLOOKUP(D2002,#REF!,2,FALSE)</f>
        <v>#REF!</v>
      </c>
      <c r="L2002" s="47"/>
      <c r="M2002" s="33" t="s">
        <v>8585</v>
      </c>
      <c r="N2002" s="47" t="str">
        <f t="shared" si="166"/>
        <v>22.004.000003.SEI -PINI</v>
      </c>
      <c r="O2002" s="47"/>
      <c r="P2002" t="str">
        <f t="shared" si="161"/>
        <v>MDF-Man-1947/15</v>
      </c>
      <c r="R2002" s="178">
        <v>27.09</v>
      </c>
      <c r="T2002" s="62" t="s">
        <v>6448</v>
      </c>
    </row>
    <row r="2003" spans="1:20" ht="27" customHeight="1">
      <c r="A2003" s="207" t="s">
        <v>4330</v>
      </c>
      <c r="B2003" s="13" t="str">
        <f t="shared" si="168"/>
        <v>MDF-Man-1948/15</v>
      </c>
      <c r="C2003" s="12" t="str">
        <f t="shared" si="169"/>
        <v>22.004.000004.SEI -PINI</v>
      </c>
      <c r="D2003" s="17" t="s">
        <v>1675</v>
      </c>
      <c r="E2003" s="16" t="s">
        <v>0</v>
      </c>
      <c r="F2003" s="110">
        <v>2</v>
      </c>
      <c r="G2003" s="12"/>
      <c r="H2003" s="254"/>
      <c r="I2003" s="90">
        <f t="shared" si="167"/>
        <v>0</v>
      </c>
      <c r="J2003" s="90">
        <v>38.369999999999997</v>
      </c>
      <c r="K2003" s="227" t="e">
        <f>VLOOKUP(D2003,#REF!,2,FALSE)</f>
        <v>#REF!</v>
      </c>
      <c r="L2003" s="47"/>
      <c r="M2003" s="33" t="s">
        <v>8586</v>
      </c>
      <c r="N2003" s="47" t="str">
        <f t="shared" si="166"/>
        <v>22.004.000004.SEI -PINI</v>
      </c>
      <c r="O2003" s="47"/>
      <c r="P2003" t="str">
        <f t="shared" si="161"/>
        <v>MDF-Man-1948/15</v>
      </c>
      <c r="R2003" s="178">
        <v>30.490000000000002</v>
      </c>
      <c r="T2003" s="62" t="s">
        <v>6449</v>
      </c>
    </row>
    <row r="2004" spans="1:20" ht="27" customHeight="1">
      <c r="A2004" s="207" t="s">
        <v>4331</v>
      </c>
      <c r="B2004" s="13" t="str">
        <f t="shared" si="168"/>
        <v>MDF-Man-1949/15</v>
      </c>
      <c r="C2004" s="12" t="str">
        <f t="shared" si="169"/>
        <v>22.005.000008.SEI -PINI</v>
      </c>
      <c r="D2004" s="17" t="s">
        <v>1676</v>
      </c>
      <c r="E2004" s="16" t="s">
        <v>0</v>
      </c>
      <c r="F2004" s="110">
        <v>2</v>
      </c>
      <c r="G2004" s="12"/>
      <c r="H2004" s="254"/>
      <c r="I2004" s="90">
        <f t="shared" si="167"/>
        <v>0</v>
      </c>
      <c r="J2004" s="90">
        <v>138.34</v>
      </c>
      <c r="K2004" s="227" t="e">
        <f>VLOOKUP(D2004,#REF!,2,FALSE)</f>
        <v>#REF!</v>
      </c>
      <c r="L2004" s="47"/>
      <c r="M2004" s="33" t="s">
        <v>8587</v>
      </c>
      <c r="N2004" s="47" t="str">
        <f t="shared" si="166"/>
        <v>22.005.000008.SEI -PINI</v>
      </c>
      <c r="O2004" s="47"/>
      <c r="P2004" t="str">
        <f t="shared" si="161"/>
        <v>MDF-Man-1949/15</v>
      </c>
      <c r="R2004" s="178">
        <v>109.93439551039998</v>
      </c>
      <c r="T2004" s="62" t="s">
        <v>6450</v>
      </c>
    </row>
    <row r="2005" spans="1:20" ht="27" customHeight="1">
      <c r="A2005" s="207" t="s">
        <v>4332</v>
      </c>
      <c r="B2005" s="13" t="str">
        <f t="shared" si="168"/>
        <v>MDF-Man-1950/15</v>
      </c>
      <c r="C2005" s="12" t="str">
        <f t="shared" si="169"/>
        <v>22.005.000009.SEI -PINI</v>
      </c>
      <c r="D2005" s="17" t="s">
        <v>1677</v>
      </c>
      <c r="E2005" s="16" t="s">
        <v>0</v>
      </c>
      <c r="F2005" s="110">
        <v>2</v>
      </c>
      <c r="G2005" s="12"/>
      <c r="H2005" s="254"/>
      <c r="I2005" s="90">
        <f t="shared" si="167"/>
        <v>0</v>
      </c>
      <c r="J2005" s="90">
        <v>108.7</v>
      </c>
      <c r="K2005" s="227" t="e">
        <f>VLOOKUP(D2005,#REF!,2,FALSE)</f>
        <v>#REF!</v>
      </c>
      <c r="L2005" s="47"/>
      <c r="M2005" s="33" t="s">
        <v>8588</v>
      </c>
      <c r="N2005" s="47" t="str">
        <f t="shared" si="166"/>
        <v>22.005.000009.SEI -PINI</v>
      </c>
      <c r="O2005" s="47"/>
      <c r="P2005" t="str">
        <f t="shared" ref="P2005:P2068" si="170">T2005&amp;"/15"</f>
        <v>MDF-Man-1950/15</v>
      </c>
      <c r="R2005" s="178">
        <v>86.381050243700003</v>
      </c>
      <c r="T2005" s="62" t="s">
        <v>6451</v>
      </c>
    </row>
    <row r="2006" spans="1:20" ht="27" customHeight="1">
      <c r="A2006" s="207" t="s">
        <v>4333</v>
      </c>
      <c r="B2006" s="13" t="str">
        <f t="shared" si="168"/>
        <v>MDF-Man-1951/15</v>
      </c>
      <c r="C2006" s="12" t="str">
        <f t="shared" si="169"/>
        <v>22.005.000011.SEI -PINI</v>
      </c>
      <c r="D2006" s="17" t="s">
        <v>1678</v>
      </c>
      <c r="E2006" s="16" t="s">
        <v>0</v>
      </c>
      <c r="F2006" s="110">
        <v>2</v>
      </c>
      <c r="G2006" s="12"/>
      <c r="H2006" s="254"/>
      <c r="I2006" s="90">
        <f t="shared" si="167"/>
        <v>0</v>
      </c>
      <c r="J2006" s="90">
        <v>185.59</v>
      </c>
      <c r="K2006" s="227" t="e">
        <f>VLOOKUP(D2006,#REF!,2,FALSE)</f>
        <v>#REF!</v>
      </c>
      <c r="L2006" s="47"/>
      <c r="M2006" s="33" t="s">
        <v>8589</v>
      </c>
      <c r="N2006" s="47" t="str">
        <f t="shared" si="166"/>
        <v>22.005.000011.SEI -PINI</v>
      </c>
      <c r="O2006" s="47"/>
      <c r="P2006" t="str">
        <f t="shared" si="170"/>
        <v>MDF-Man-1951/15</v>
      </c>
      <c r="R2006" s="178">
        <v>147.48022327711678</v>
      </c>
      <c r="T2006" s="62" t="s">
        <v>6452</v>
      </c>
    </row>
    <row r="2007" spans="1:20" ht="27" customHeight="1">
      <c r="A2007" s="207" t="s">
        <v>4334</v>
      </c>
      <c r="B2007" s="13" t="str">
        <f t="shared" si="168"/>
        <v>MDF-Man-1952/15</v>
      </c>
      <c r="C2007" s="12" t="str">
        <f t="shared" si="169"/>
        <v>22.005.000012.SEI -PINI</v>
      </c>
      <c r="D2007" s="17" t="s">
        <v>1679</v>
      </c>
      <c r="E2007" s="16" t="s">
        <v>0</v>
      </c>
      <c r="F2007" s="110">
        <v>12</v>
      </c>
      <c r="G2007" s="12"/>
      <c r="H2007" s="254"/>
      <c r="I2007" s="90">
        <f t="shared" si="167"/>
        <v>0</v>
      </c>
      <c r="J2007" s="90">
        <v>134.82</v>
      </c>
      <c r="K2007" s="227" t="e">
        <f>VLOOKUP(D2007,#REF!,2,FALSE)</f>
        <v>#REF!</v>
      </c>
      <c r="L2007" s="47"/>
      <c r="M2007" s="33" t="s">
        <v>8590</v>
      </c>
      <c r="N2007" s="47" t="str">
        <f t="shared" si="166"/>
        <v>22.005.000012.SEI -PINI</v>
      </c>
      <c r="O2007" s="47"/>
      <c r="P2007" t="str">
        <f t="shared" si="170"/>
        <v>MDF-Man-1952/15</v>
      </c>
      <c r="R2007" s="178">
        <v>107.136533073</v>
      </c>
      <c r="T2007" s="62" t="s">
        <v>6453</v>
      </c>
    </row>
    <row r="2008" spans="1:20" ht="27" customHeight="1">
      <c r="A2008" s="207" t="s">
        <v>4335</v>
      </c>
      <c r="B2008" s="13" t="str">
        <f t="shared" si="168"/>
        <v>MDF-Man-1953/15</v>
      </c>
      <c r="C2008" s="12" t="str">
        <f t="shared" si="169"/>
        <v>22.005.000014.SEI -PINI</v>
      </c>
      <c r="D2008" s="17" t="s">
        <v>1680</v>
      </c>
      <c r="E2008" s="16" t="s">
        <v>0</v>
      </c>
      <c r="F2008" s="110">
        <v>15</v>
      </c>
      <c r="G2008" s="12"/>
      <c r="H2008" s="254"/>
      <c r="I2008" s="90">
        <f t="shared" si="167"/>
        <v>0</v>
      </c>
      <c r="J2008" s="90">
        <v>196.74</v>
      </c>
      <c r="K2008" s="227" t="e">
        <f>VLOOKUP(D2008,#REF!,2,FALSE)</f>
        <v>#REF!</v>
      </c>
      <c r="L2008" s="47"/>
      <c r="M2008" s="33" t="s">
        <v>8591</v>
      </c>
      <c r="N2008" s="47" t="str">
        <f t="shared" si="166"/>
        <v>22.005.000014.SEI -PINI</v>
      </c>
      <c r="O2008" s="47"/>
      <c r="P2008" t="str">
        <f t="shared" si="170"/>
        <v>MDF-Man-1953/15</v>
      </c>
      <c r="R2008" s="178">
        <v>156.33992499999997</v>
      </c>
      <c r="T2008" s="62" t="s">
        <v>6454</v>
      </c>
    </row>
    <row r="2009" spans="1:20" ht="27" customHeight="1">
      <c r="A2009" s="207" t="s">
        <v>4336</v>
      </c>
      <c r="B2009" s="13" t="str">
        <f t="shared" si="168"/>
        <v>MDF-Man-1954/15</v>
      </c>
      <c r="C2009" s="12" t="str">
        <f t="shared" si="169"/>
        <v>22.005.000015.SEI -PINI</v>
      </c>
      <c r="D2009" s="17" t="s">
        <v>1681</v>
      </c>
      <c r="E2009" s="16" t="s">
        <v>0</v>
      </c>
      <c r="F2009" s="110">
        <v>14</v>
      </c>
      <c r="G2009" s="12"/>
      <c r="H2009" s="254"/>
      <c r="I2009" s="90">
        <f t="shared" si="167"/>
        <v>0</v>
      </c>
      <c r="J2009" s="90">
        <v>167.88</v>
      </c>
      <c r="K2009" s="227" t="e">
        <f>VLOOKUP(D2009,#REF!,2,FALSE)</f>
        <v>#REF!</v>
      </c>
      <c r="L2009" s="47"/>
      <c r="M2009" s="33" t="s">
        <v>8592</v>
      </c>
      <c r="N2009" s="47" t="str">
        <f t="shared" si="166"/>
        <v>22.005.000015.SEI -PINI</v>
      </c>
      <c r="O2009" s="47"/>
      <c r="P2009" t="str">
        <f t="shared" si="170"/>
        <v>MDF-Man-1954/15</v>
      </c>
      <c r="R2009" s="178">
        <v>133.40580575000001</v>
      </c>
      <c r="T2009" s="62" t="s">
        <v>6455</v>
      </c>
    </row>
    <row r="2010" spans="1:20" ht="27" customHeight="1">
      <c r="A2010" s="207" t="s">
        <v>4337</v>
      </c>
      <c r="B2010" s="13" t="str">
        <f t="shared" si="168"/>
        <v>MDF-Man-1955/15</v>
      </c>
      <c r="C2010" s="12" t="str">
        <f t="shared" si="169"/>
        <v>22.006.000002.SEI -PINI</v>
      </c>
      <c r="D2010" s="17" t="s">
        <v>1682</v>
      </c>
      <c r="E2010" s="16" t="s">
        <v>16</v>
      </c>
      <c r="F2010" s="110">
        <v>2</v>
      </c>
      <c r="G2010" s="12"/>
      <c r="H2010" s="254"/>
      <c r="I2010" s="90">
        <f t="shared" si="167"/>
        <v>0</v>
      </c>
      <c r="J2010" s="90">
        <v>313.72000000000003</v>
      </c>
      <c r="K2010" s="227" t="e">
        <f>VLOOKUP(D2010,#REF!,2,FALSE)</f>
        <v>#REF!</v>
      </c>
      <c r="L2010" s="47"/>
      <c r="M2010" s="33" t="s">
        <v>8593</v>
      </c>
      <c r="N2010" s="47" t="str">
        <f t="shared" si="166"/>
        <v>22.006.000002.SEI -PINI</v>
      </c>
      <c r="O2010" s="47"/>
      <c r="P2010" t="str">
        <f t="shared" si="170"/>
        <v>MDF-Man-1955/15</v>
      </c>
      <c r="R2010" s="178">
        <v>249.3</v>
      </c>
      <c r="T2010" s="62" t="s">
        <v>6456</v>
      </c>
    </row>
    <row r="2011" spans="1:20" ht="27" customHeight="1">
      <c r="A2011" s="207" t="s">
        <v>4338</v>
      </c>
      <c r="B2011" s="13" t="str">
        <f t="shared" si="168"/>
        <v>MDF-Man-1956/15</v>
      </c>
      <c r="C2011" s="12" t="str">
        <f t="shared" si="169"/>
        <v>22.007.000001.SEI -PINI</v>
      </c>
      <c r="D2011" s="17" t="s">
        <v>1683</v>
      </c>
      <c r="E2011" s="16" t="s">
        <v>0</v>
      </c>
      <c r="F2011" s="110">
        <v>2</v>
      </c>
      <c r="G2011" s="12"/>
      <c r="H2011" s="254"/>
      <c r="I2011" s="90">
        <f t="shared" si="167"/>
        <v>0</v>
      </c>
      <c r="J2011" s="90">
        <v>102.34</v>
      </c>
      <c r="K2011" s="227" t="e">
        <f>VLOOKUP(D2011,#REF!,2,FALSE)</f>
        <v>#REF!</v>
      </c>
      <c r="L2011" s="47"/>
      <c r="M2011" s="33" t="s">
        <v>8594</v>
      </c>
      <c r="N2011" s="47" t="str">
        <f t="shared" si="166"/>
        <v>22.007.000001.SEI -PINI</v>
      </c>
      <c r="O2011" s="47"/>
      <c r="P2011" t="str">
        <f t="shared" si="170"/>
        <v>MDF-Man-1956/15</v>
      </c>
      <c r="R2011" s="178">
        <v>81.324977612799998</v>
      </c>
      <c r="T2011" s="62" t="s">
        <v>6457</v>
      </c>
    </row>
    <row r="2012" spans="1:20" ht="27" customHeight="1">
      <c r="A2012" s="207" t="s">
        <v>4339</v>
      </c>
      <c r="B2012" s="13" t="str">
        <f t="shared" si="168"/>
        <v>MDF-Man-1957/15</v>
      </c>
      <c r="C2012" s="12" t="str">
        <f t="shared" si="169"/>
        <v>22.008.000016.SEI -PINI</v>
      </c>
      <c r="D2012" s="17" t="s">
        <v>1684</v>
      </c>
      <c r="E2012" s="16" t="s">
        <v>0</v>
      </c>
      <c r="F2012" s="110">
        <v>2</v>
      </c>
      <c r="G2012" s="12"/>
      <c r="H2012" s="254"/>
      <c r="I2012" s="90">
        <f t="shared" si="167"/>
        <v>0</v>
      </c>
      <c r="J2012" s="90">
        <v>155.69999999999999</v>
      </c>
      <c r="K2012" s="227" t="e">
        <f>VLOOKUP(D2012,#REF!,2,FALSE)</f>
        <v>#REF!</v>
      </c>
      <c r="L2012" s="47"/>
      <c r="M2012" s="33" t="s">
        <v>8595</v>
      </c>
      <c r="N2012" s="47" t="str">
        <f t="shared" si="166"/>
        <v>22.008.000016.SEI -PINI</v>
      </c>
      <c r="O2012" s="47"/>
      <c r="P2012" t="str">
        <f t="shared" si="170"/>
        <v>MDF-Man-1957/15</v>
      </c>
      <c r="R2012" s="178">
        <v>123.72801139519999</v>
      </c>
      <c r="T2012" s="62" t="s">
        <v>6458</v>
      </c>
    </row>
    <row r="2013" spans="1:20" ht="27" customHeight="1">
      <c r="A2013" s="207" t="s">
        <v>4340</v>
      </c>
      <c r="B2013" s="13" t="str">
        <f t="shared" si="168"/>
        <v>MDF-Man-1958/15</v>
      </c>
      <c r="C2013" s="12" t="str">
        <f t="shared" si="169"/>
        <v>22.008.000019.SEI -PINI</v>
      </c>
      <c r="D2013" s="17" t="s">
        <v>1685</v>
      </c>
      <c r="E2013" s="16" t="s">
        <v>16</v>
      </c>
      <c r="F2013" s="110">
        <v>2</v>
      </c>
      <c r="G2013" s="12"/>
      <c r="H2013" s="254"/>
      <c r="I2013" s="90">
        <f t="shared" si="167"/>
        <v>0</v>
      </c>
      <c r="J2013" s="90">
        <v>93.57</v>
      </c>
      <c r="K2013" s="227" t="e">
        <f>VLOOKUP(D2013,#REF!,2,FALSE)</f>
        <v>#REF!</v>
      </c>
      <c r="L2013" s="47"/>
      <c r="M2013" s="33" t="s">
        <v>8596</v>
      </c>
      <c r="N2013" s="47" t="str">
        <f t="shared" si="166"/>
        <v>22.008.000019.SEI -PINI</v>
      </c>
      <c r="O2013" s="47"/>
      <c r="P2013" t="str">
        <f t="shared" si="170"/>
        <v>MDF-Man-1958/15</v>
      </c>
      <c r="R2013" s="178">
        <v>74.36</v>
      </c>
      <c r="T2013" s="62" t="s">
        <v>6459</v>
      </c>
    </row>
    <row r="2014" spans="1:20" ht="27" customHeight="1">
      <c r="A2014" s="207" t="s">
        <v>4341</v>
      </c>
      <c r="B2014" s="13" t="str">
        <f t="shared" si="168"/>
        <v>MDF-Man-1959/15</v>
      </c>
      <c r="C2014" s="12" t="str">
        <f t="shared" si="169"/>
        <v>22.008.000027.SEI -PINI</v>
      </c>
      <c r="D2014" s="17" t="s">
        <v>1686</v>
      </c>
      <c r="E2014" s="16" t="s">
        <v>16</v>
      </c>
      <c r="F2014" s="110">
        <v>2</v>
      </c>
      <c r="G2014" s="12"/>
      <c r="H2014" s="254"/>
      <c r="I2014" s="90">
        <f t="shared" si="167"/>
        <v>0</v>
      </c>
      <c r="J2014" s="90">
        <v>138.04</v>
      </c>
      <c r="K2014" s="227" t="e">
        <f>VLOOKUP(D2014,#REF!,2,FALSE)</f>
        <v>#REF!</v>
      </c>
      <c r="L2014" s="47"/>
      <c r="M2014" s="33" t="s">
        <v>8597</v>
      </c>
      <c r="N2014" s="47" t="str">
        <f t="shared" si="166"/>
        <v>22.008.000027.SEI -PINI</v>
      </c>
      <c r="O2014" s="47"/>
      <c r="P2014" t="str">
        <f t="shared" si="170"/>
        <v>MDF-Man-1959/15</v>
      </c>
      <c r="R2014" s="178">
        <v>109.69560804</v>
      </c>
      <c r="T2014" s="62" t="s">
        <v>6460</v>
      </c>
    </row>
    <row r="2015" spans="1:20" ht="27" customHeight="1">
      <c r="A2015" s="207" t="s">
        <v>4342</v>
      </c>
      <c r="B2015" s="13" t="str">
        <f t="shared" si="168"/>
        <v>MDF-Man-1960/15</v>
      </c>
      <c r="C2015" s="12" t="str">
        <f t="shared" si="169"/>
        <v>22.008.000028.SEI -PINI</v>
      </c>
      <c r="D2015" s="17" t="s">
        <v>1687</v>
      </c>
      <c r="E2015" s="16" t="s">
        <v>16</v>
      </c>
      <c r="F2015" s="110">
        <v>2</v>
      </c>
      <c r="G2015" s="12"/>
      <c r="H2015" s="254"/>
      <c r="I2015" s="90">
        <f t="shared" si="167"/>
        <v>0</v>
      </c>
      <c r="J2015" s="90">
        <v>81.61</v>
      </c>
      <c r="K2015" s="227" t="e">
        <f>VLOOKUP(D2015,#REF!,2,FALSE)</f>
        <v>#REF!</v>
      </c>
      <c r="L2015" s="47"/>
      <c r="M2015" s="33" t="s">
        <v>8598</v>
      </c>
      <c r="N2015" s="47" t="str">
        <f t="shared" si="166"/>
        <v>22.008.000028.SEI -PINI</v>
      </c>
      <c r="O2015" s="47"/>
      <c r="P2015" t="str">
        <f t="shared" si="170"/>
        <v>MDF-Man-1960/15</v>
      </c>
      <c r="R2015" s="178">
        <v>64.848510183599998</v>
      </c>
      <c r="T2015" s="62" t="s">
        <v>6461</v>
      </c>
    </row>
    <row r="2016" spans="1:20" ht="27" customHeight="1">
      <c r="A2016" s="207" t="s">
        <v>4343</v>
      </c>
      <c r="B2016" s="13" t="str">
        <f t="shared" si="168"/>
        <v>MDF-Man-1961/15</v>
      </c>
      <c r="C2016" s="12" t="str">
        <f t="shared" si="169"/>
        <v>22.008.000029.SEI -PINI</v>
      </c>
      <c r="D2016" s="17" t="s">
        <v>1688</v>
      </c>
      <c r="E2016" s="16" t="s">
        <v>16</v>
      </c>
      <c r="F2016" s="110">
        <v>2</v>
      </c>
      <c r="G2016" s="12"/>
      <c r="H2016" s="254"/>
      <c r="I2016" s="90">
        <f t="shared" si="167"/>
        <v>0</v>
      </c>
      <c r="J2016" s="90">
        <v>58.11</v>
      </c>
      <c r="K2016" s="227" t="e">
        <f>VLOOKUP(D2016,#REF!,2,FALSE)</f>
        <v>#REF!</v>
      </c>
      <c r="L2016" s="47"/>
      <c r="M2016" s="33" t="s">
        <v>8599</v>
      </c>
      <c r="N2016" s="47" t="str">
        <f t="shared" si="166"/>
        <v>22.008.000029.SEI -PINI</v>
      </c>
      <c r="O2016" s="47"/>
      <c r="P2016" t="str">
        <f t="shared" si="170"/>
        <v>MDF-Man-1961/15</v>
      </c>
      <c r="R2016" s="178">
        <v>46.181491386399998</v>
      </c>
      <c r="T2016" s="62" t="s">
        <v>6462</v>
      </c>
    </row>
    <row r="2017" spans="1:20" ht="27" customHeight="1">
      <c r="A2017" s="207" t="s">
        <v>4344</v>
      </c>
      <c r="B2017" s="13" t="str">
        <f t="shared" si="168"/>
        <v>MDF-Man-1962/15</v>
      </c>
      <c r="C2017" s="12" t="str">
        <f t="shared" si="169"/>
        <v>22.008.000030.SEI -PINI</v>
      </c>
      <c r="D2017" s="17" t="s">
        <v>1689</v>
      </c>
      <c r="E2017" s="16" t="s">
        <v>16</v>
      </c>
      <c r="F2017" s="110">
        <v>2</v>
      </c>
      <c r="G2017" s="12"/>
      <c r="H2017" s="254"/>
      <c r="I2017" s="90">
        <f t="shared" si="167"/>
        <v>0</v>
      </c>
      <c r="J2017" s="90">
        <v>78.81</v>
      </c>
      <c r="K2017" s="227" t="e">
        <f>VLOOKUP(D2017,#REF!,2,FALSE)</f>
        <v>#REF!</v>
      </c>
      <c r="L2017" s="47"/>
      <c r="M2017" s="33" t="s">
        <v>8600</v>
      </c>
      <c r="N2017" s="47" t="str">
        <f t="shared" si="166"/>
        <v>22.008.000030.SEI -PINI</v>
      </c>
      <c r="O2017" s="47"/>
      <c r="P2017" t="str">
        <f t="shared" si="170"/>
        <v>MDF-Man-1962/15</v>
      </c>
      <c r="R2017" s="178">
        <v>62.627201502199995</v>
      </c>
      <c r="T2017" s="62" t="s">
        <v>6463</v>
      </c>
    </row>
    <row r="2018" spans="1:20" ht="27" customHeight="1">
      <c r="A2018" s="207" t="s">
        <v>4345</v>
      </c>
      <c r="B2018" s="13" t="str">
        <f t="shared" si="168"/>
        <v>MDF-Man-1963/15</v>
      </c>
      <c r="C2018" s="12" t="str">
        <f t="shared" si="169"/>
        <v>22.009.000002.SEI -PINI</v>
      </c>
      <c r="D2018" s="17" t="s">
        <v>1690</v>
      </c>
      <c r="E2018" s="16" t="s">
        <v>0</v>
      </c>
      <c r="F2018" s="110">
        <v>2</v>
      </c>
      <c r="G2018" s="12"/>
      <c r="H2018" s="254"/>
      <c r="I2018" s="90">
        <f t="shared" si="167"/>
        <v>0</v>
      </c>
      <c r="J2018" s="90">
        <v>111.83</v>
      </c>
      <c r="K2018" s="227" t="e">
        <f>VLOOKUP(D2018,#REF!,2,FALSE)</f>
        <v>#REF!</v>
      </c>
      <c r="L2018" s="47"/>
      <c r="M2018" s="33" t="s">
        <v>8601</v>
      </c>
      <c r="N2018" s="47" t="str">
        <f t="shared" si="166"/>
        <v>22.009.000002.SEI -PINI</v>
      </c>
      <c r="O2018" s="47"/>
      <c r="P2018" t="str">
        <f t="shared" si="170"/>
        <v>MDF-Man-1963/15</v>
      </c>
      <c r="R2018" s="178">
        <v>88.869511607999996</v>
      </c>
      <c r="T2018" s="62" t="s">
        <v>6464</v>
      </c>
    </row>
    <row r="2019" spans="1:20" ht="27" customHeight="1">
      <c r="A2019" s="207" t="s">
        <v>4346</v>
      </c>
      <c r="B2019" s="13" t="str">
        <f t="shared" si="168"/>
        <v>MDF-Man-1964/15</v>
      </c>
      <c r="C2019" s="12" t="str">
        <f t="shared" si="169"/>
        <v>22.009.000003.SEI -PINI</v>
      </c>
      <c r="D2019" s="17" t="s">
        <v>1691</v>
      </c>
      <c r="E2019" s="16" t="s">
        <v>0</v>
      </c>
      <c r="F2019" s="110">
        <v>2</v>
      </c>
      <c r="G2019" s="12"/>
      <c r="H2019" s="254"/>
      <c r="I2019" s="90">
        <f t="shared" si="167"/>
        <v>0</v>
      </c>
      <c r="J2019" s="90">
        <v>75.739999999999995</v>
      </c>
      <c r="K2019" s="227" t="e">
        <f>VLOOKUP(D2019,#REF!,2,FALSE)</f>
        <v>#REF!</v>
      </c>
      <c r="L2019" s="47"/>
      <c r="M2019" s="33" t="s">
        <v>8602</v>
      </c>
      <c r="N2019" s="47" t="str">
        <f t="shared" si="166"/>
        <v>22.009.000003.SEI -PINI</v>
      </c>
      <c r="O2019" s="47"/>
      <c r="P2019" t="str">
        <f t="shared" si="170"/>
        <v>MDF-Man-1964/15</v>
      </c>
      <c r="R2019" s="178">
        <v>60.190019810599999</v>
      </c>
      <c r="T2019" s="62" t="s">
        <v>6465</v>
      </c>
    </row>
    <row r="2020" spans="1:20" ht="27" customHeight="1">
      <c r="A2020" s="207" t="s">
        <v>4347</v>
      </c>
      <c r="B2020" s="13" t="str">
        <f t="shared" si="168"/>
        <v>MDF-Man-1965/15</v>
      </c>
      <c r="C2020" s="12" t="str">
        <f t="shared" si="169"/>
        <v>22.010.000001.SEI -PINI</v>
      </c>
      <c r="D2020" s="17" t="s">
        <v>1692</v>
      </c>
      <c r="E2020" s="16" t="s">
        <v>0</v>
      </c>
      <c r="F2020" s="110">
        <v>2</v>
      </c>
      <c r="G2020" s="12"/>
      <c r="H2020" s="254"/>
      <c r="I2020" s="90">
        <f t="shared" si="167"/>
        <v>0</v>
      </c>
      <c r="J2020" s="90">
        <v>346.41</v>
      </c>
      <c r="K2020" s="227" t="e">
        <f>VLOOKUP(D2020,#REF!,2,FALSE)</f>
        <v>#REF!</v>
      </c>
      <c r="L2020" s="47"/>
      <c r="M2020" s="33" t="s">
        <v>8603</v>
      </c>
      <c r="N2020" s="47" t="str">
        <f t="shared" si="166"/>
        <v>22.010.000001.SEI -PINI</v>
      </c>
      <c r="O2020" s="47"/>
      <c r="P2020" t="str">
        <f t="shared" si="170"/>
        <v>MDF-Man-1965/15</v>
      </c>
      <c r="R2020" s="178">
        <v>275.2797332225</v>
      </c>
      <c r="T2020" s="62" t="s">
        <v>6466</v>
      </c>
    </row>
    <row r="2021" spans="1:20" ht="27" customHeight="1">
      <c r="A2021" s="207" t="s">
        <v>4348</v>
      </c>
      <c r="B2021" s="13" t="str">
        <f t="shared" si="168"/>
        <v>MDF-Man-1966/15</v>
      </c>
      <c r="C2021" s="12" t="str">
        <f t="shared" si="169"/>
        <v>22.010.000002.SEI -PINI</v>
      </c>
      <c r="D2021" s="17" t="s">
        <v>1693</v>
      </c>
      <c r="E2021" s="16" t="s">
        <v>0</v>
      </c>
      <c r="F2021" s="110">
        <v>2</v>
      </c>
      <c r="G2021" s="12"/>
      <c r="H2021" s="254"/>
      <c r="I2021" s="90">
        <f t="shared" si="167"/>
        <v>0</v>
      </c>
      <c r="J2021" s="90">
        <v>345.68</v>
      </c>
      <c r="K2021" s="227" t="e">
        <f>VLOOKUP(D2021,#REF!,2,FALSE)</f>
        <v>#REF!</v>
      </c>
      <c r="L2021" s="47"/>
      <c r="M2021" s="33" t="s">
        <v>8604</v>
      </c>
      <c r="N2021" s="47" t="str">
        <f t="shared" si="166"/>
        <v>22.010.000002.SEI -PINI</v>
      </c>
      <c r="O2021" s="47"/>
      <c r="P2021" t="str">
        <f t="shared" si="170"/>
        <v>MDF-Man-1966/15</v>
      </c>
      <c r="R2021" s="178">
        <v>274.694950135</v>
      </c>
      <c r="T2021" s="62" t="s">
        <v>6467</v>
      </c>
    </row>
    <row r="2022" spans="1:20" ht="27" customHeight="1">
      <c r="A2022" s="207" t="s">
        <v>4349</v>
      </c>
      <c r="B2022" s="13" t="str">
        <f t="shared" si="168"/>
        <v>MDF-Man-1967/15</v>
      </c>
      <c r="C2022" s="12" t="str">
        <f t="shared" si="169"/>
        <v>22.010.000003.SEI -PINI</v>
      </c>
      <c r="D2022" s="17" t="s">
        <v>1694</v>
      </c>
      <c r="E2022" s="16" t="s">
        <v>0</v>
      </c>
      <c r="F2022" s="110">
        <v>2</v>
      </c>
      <c r="G2022" s="12"/>
      <c r="H2022" s="254"/>
      <c r="I2022" s="90">
        <f t="shared" si="167"/>
        <v>0</v>
      </c>
      <c r="J2022" s="90">
        <v>142.31</v>
      </c>
      <c r="K2022" s="227" t="e">
        <f>VLOOKUP(D2022,#REF!,2,FALSE)</f>
        <v>#REF!</v>
      </c>
      <c r="L2022" s="47"/>
      <c r="M2022" s="33" t="s">
        <v>8605</v>
      </c>
      <c r="N2022" s="47" t="str">
        <f t="shared" si="166"/>
        <v>22.010.000003.SEI -PINI</v>
      </c>
      <c r="O2022" s="47"/>
      <c r="P2022" t="str">
        <f t="shared" si="170"/>
        <v>MDF-Man-1967/15</v>
      </c>
      <c r="R2022" s="178">
        <v>113.08558564480001</v>
      </c>
      <c r="T2022" s="62" t="s">
        <v>6468</v>
      </c>
    </row>
    <row r="2023" spans="1:20" ht="27" customHeight="1">
      <c r="A2023" s="207" t="s">
        <v>4350</v>
      </c>
      <c r="B2023" s="13" t="str">
        <f t="shared" si="168"/>
        <v>MDF-Man-1968/15</v>
      </c>
      <c r="C2023" s="12" t="str">
        <f t="shared" si="169"/>
        <v>22.010.000004.SEI -PINI</v>
      </c>
      <c r="D2023" s="17" t="s">
        <v>1695</v>
      </c>
      <c r="E2023" s="16" t="s">
        <v>0</v>
      </c>
      <c r="F2023" s="110">
        <v>2</v>
      </c>
      <c r="G2023" s="12"/>
      <c r="H2023" s="254"/>
      <c r="I2023" s="90">
        <f t="shared" si="167"/>
        <v>0</v>
      </c>
      <c r="J2023" s="90">
        <v>152.27000000000001</v>
      </c>
      <c r="K2023" s="227" t="e">
        <f>VLOOKUP(D2023,#REF!,2,FALSE)</f>
        <v>#REF!</v>
      </c>
      <c r="L2023" s="47"/>
      <c r="M2023" s="33" t="s">
        <v>8606</v>
      </c>
      <c r="N2023" s="47" t="str">
        <f t="shared" si="166"/>
        <v>22.010.000004.SEI -PINI</v>
      </c>
      <c r="O2023" s="47"/>
      <c r="P2023" t="str">
        <f t="shared" si="170"/>
        <v>MDF-Man-1968/15</v>
      </c>
      <c r="R2023" s="178">
        <v>121.00267715999999</v>
      </c>
      <c r="T2023" s="62" t="s">
        <v>6469</v>
      </c>
    </row>
    <row r="2024" spans="1:20" ht="27" customHeight="1">
      <c r="A2024" s="207" t="s">
        <v>4351</v>
      </c>
      <c r="B2024" s="13" t="str">
        <f t="shared" si="168"/>
        <v>MDF-Man-1969/15</v>
      </c>
      <c r="C2024" s="12" t="str">
        <f t="shared" si="169"/>
        <v>22.010.000005.SEI -PINI</v>
      </c>
      <c r="D2024" s="17" t="s">
        <v>1696</v>
      </c>
      <c r="E2024" s="16" t="s">
        <v>0</v>
      </c>
      <c r="F2024" s="110">
        <v>2</v>
      </c>
      <c r="G2024" s="12"/>
      <c r="H2024" s="254"/>
      <c r="I2024" s="90">
        <f t="shared" si="167"/>
        <v>0</v>
      </c>
      <c r="J2024" s="90">
        <v>182.2</v>
      </c>
      <c r="K2024" s="227" t="e">
        <f>VLOOKUP(D2024,#REF!,2,FALSE)</f>
        <v>#REF!</v>
      </c>
      <c r="L2024" s="47"/>
      <c r="M2024" s="33" t="s">
        <v>8607</v>
      </c>
      <c r="N2024" s="47" t="str">
        <f t="shared" si="166"/>
        <v>22.010.000005.SEI -PINI</v>
      </c>
      <c r="O2024" s="47"/>
      <c r="P2024" t="str">
        <f t="shared" si="170"/>
        <v>MDF-Man-1969/15</v>
      </c>
      <c r="R2024" s="178">
        <v>144.78587144849999</v>
      </c>
      <c r="T2024" s="62" t="s">
        <v>6470</v>
      </c>
    </row>
    <row r="2025" spans="1:20" ht="27" customHeight="1">
      <c r="A2025" s="207" t="s">
        <v>4352</v>
      </c>
      <c r="B2025" s="13" t="str">
        <f t="shared" si="168"/>
        <v>MDF-Man-1970/15</v>
      </c>
      <c r="C2025" s="12" t="str">
        <f t="shared" si="169"/>
        <v>22.010.000006.SEI -PINI</v>
      </c>
      <c r="D2025" s="17" t="s">
        <v>1697</v>
      </c>
      <c r="E2025" s="16" t="s">
        <v>0</v>
      </c>
      <c r="F2025" s="110">
        <v>2</v>
      </c>
      <c r="G2025" s="12"/>
      <c r="H2025" s="254"/>
      <c r="I2025" s="90">
        <f t="shared" si="167"/>
        <v>0</v>
      </c>
      <c r="J2025" s="90">
        <v>117.8</v>
      </c>
      <c r="K2025" s="227" t="e">
        <f>VLOOKUP(D2025,#REF!,2,FALSE)</f>
        <v>#REF!</v>
      </c>
      <c r="L2025" s="47"/>
      <c r="M2025" s="33" t="s">
        <v>8608</v>
      </c>
      <c r="N2025" s="47" t="str">
        <f t="shared" si="166"/>
        <v>22.010.000006.SEI -PINI</v>
      </c>
      <c r="O2025" s="47"/>
      <c r="P2025" t="str">
        <f t="shared" si="170"/>
        <v>MDF-Man-1970/15</v>
      </c>
      <c r="R2025" s="178">
        <v>93.613833932899993</v>
      </c>
      <c r="T2025" s="62" t="s">
        <v>6471</v>
      </c>
    </row>
    <row r="2026" spans="1:20" ht="27" customHeight="1">
      <c r="A2026" s="207" t="s">
        <v>4353</v>
      </c>
      <c r="B2026" s="13" t="str">
        <f t="shared" si="168"/>
        <v>MDF-Man-1971/15</v>
      </c>
      <c r="C2026" s="12" t="str">
        <f t="shared" si="169"/>
        <v>22.010.000008.SEI -PINI</v>
      </c>
      <c r="D2026" s="17" t="s">
        <v>1698</v>
      </c>
      <c r="E2026" s="16" t="s">
        <v>16</v>
      </c>
      <c r="F2026" s="110">
        <v>2</v>
      </c>
      <c r="G2026" s="12"/>
      <c r="H2026" s="254"/>
      <c r="I2026" s="90">
        <f t="shared" si="167"/>
        <v>0</v>
      </c>
      <c r="J2026" s="90">
        <v>11.69</v>
      </c>
      <c r="K2026" s="227" t="e">
        <f>VLOOKUP(D2026,#REF!,2,FALSE)</f>
        <v>#REF!</v>
      </c>
      <c r="L2026" s="47"/>
      <c r="M2026" s="33" t="s">
        <v>8609</v>
      </c>
      <c r="N2026" s="47" t="str">
        <f t="shared" si="166"/>
        <v>22.010.000008.SEI -PINI</v>
      </c>
      <c r="O2026" s="47"/>
      <c r="P2026" t="str">
        <f t="shared" si="170"/>
        <v>MDF-Man-1971/15</v>
      </c>
      <c r="R2026" s="178">
        <v>9.2919958519999994</v>
      </c>
      <c r="T2026" s="62" t="s">
        <v>6472</v>
      </c>
    </row>
    <row r="2027" spans="1:20" ht="27" customHeight="1">
      <c r="A2027" s="207" t="s">
        <v>4354</v>
      </c>
      <c r="B2027" s="13" t="str">
        <f t="shared" si="168"/>
        <v>MDF-Man-1972/15</v>
      </c>
      <c r="C2027" s="12" t="str">
        <f t="shared" si="169"/>
        <v>22.010.000009.SEI -PINI</v>
      </c>
      <c r="D2027" s="17" t="s">
        <v>1699</v>
      </c>
      <c r="E2027" s="16" t="s">
        <v>16</v>
      </c>
      <c r="F2027" s="110">
        <v>2</v>
      </c>
      <c r="G2027" s="12"/>
      <c r="H2027" s="254"/>
      <c r="I2027" s="90">
        <f t="shared" si="167"/>
        <v>0</v>
      </c>
      <c r="J2027" s="90">
        <v>43.67</v>
      </c>
      <c r="K2027" s="227" t="e">
        <f>VLOOKUP(D2027,#REF!,2,FALSE)</f>
        <v>#REF!</v>
      </c>
      <c r="L2027" s="47"/>
      <c r="M2027" s="33" t="s">
        <v>8610</v>
      </c>
      <c r="N2027" s="47" t="str">
        <f t="shared" si="166"/>
        <v>22.010.000009.SEI -PINI</v>
      </c>
      <c r="O2027" s="47"/>
      <c r="P2027" t="str">
        <f t="shared" si="170"/>
        <v>MDF-Man-1972/15</v>
      </c>
      <c r="R2027" s="178">
        <v>34.702029813999992</v>
      </c>
      <c r="T2027" s="62" t="s">
        <v>6473</v>
      </c>
    </row>
    <row r="2028" spans="1:20" ht="27" customHeight="1">
      <c r="A2028" s="207" t="s">
        <v>4355</v>
      </c>
      <c r="B2028" s="13" t="str">
        <f t="shared" si="168"/>
        <v>MDF-Man-1973/15</v>
      </c>
      <c r="C2028" s="12" t="str">
        <f t="shared" si="169"/>
        <v>22.011.000001.SEI -PINI</v>
      </c>
      <c r="D2028" s="17" t="s">
        <v>1700</v>
      </c>
      <c r="E2028" s="16" t="s">
        <v>0</v>
      </c>
      <c r="F2028" s="110">
        <v>2</v>
      </c>
      <c r="G2028" s="12"/>
      <c r="H2028" s="254"/>
      <c r="I2028" s="90">
        <f t="shared" si="167"/>
        <v>0</v>
      </c>
      <c r="J2028" s="90">
        <v>889.85</v>
      </c>
      <c r="K2028" s="227" t="e">
        <f>VLOOKUP(D2028,#REF!,2,FALSE)</f>
        <v>#REF!</v>
      </c>
      <c r="L2028" s="47"/>
      <c r="M2028" s="33" t="s">
        <v>8611</v>
      </c>
      <c r="N2028" s="47" t="str">
        <f t="shared" si="166"/>
        <v>22.011.000001.SEI -PINI</v>
      </c>
      <c r="O2028" s="47"/>
      <c r="P2028" t="str">
        <f t="shared" si="170"/>
        <v>MDF-Man-1973/15</v>
      </c>
      <c r="R2028" s="178">
        <v>707.12895741650004</v>
      </c>
      <c r="T2028" s="62" t="s">
        <v>6474</v>
      </c>
    </row>
    <row r="2029" spans="1:20" ht="27" customHeight="1">
      <c r="A2029" s="207" t="s">
        <v>4356</v>
      </c>
      <c r="B2029" s="13" t="str">
        <f t="shared" si="168"/>
        <v>MDF-Man-1974/15</v>
      </c>
      <c r="C2029" s="12" t="str">
        <f t="shared" si="169"/>
        <v>22.011.000002.SEI -PINI</v>
      </c>
      <c r="D2029" s="17" t="s">
        <v>1701</v>
      </c>
      <c r="E2029" s="16" t="s">
        <v>0</v>
      </c>
      <c r="F2029" s="110">
        <v>2</v>
      </c>
      <c r="G2029" s="12"/>
      <c r="H2029" s="254"/>
      <c r="I2029" s="90">
        <f t="shared" si="167"/>
        <v>0</v>
      </c>
      <c r="J2029" s="90">
        <v>165.12</v>
      </c>
      <c r="K2029" s="227" t="e">
        <f>VLOOKUP(D2029,#REF!,2,FALSE)</f>
        <v>#REF!</v>
      </c>
      <c r="L2029" s="47"/>
      <c r="M2029" s="33" t="s">
        <v>8612</v>
      </c>
      <c r="N2029" s="47" t="str">
        <f t="shared" si="166"/>
        <v>22.011.000002.SEI -PINI</v>
      </c>
      <c r="O2029" s="47"/>
      <c r="P2029" t="str">
        <f t="shared" si="170"/>
        <v>MDF-Man-1974/15</v>
      </c>
      <c r="R2029" s="178">
        <v>131.21607340600002</v>
      </c>
      <c r="T2029" s="62" t="s">
        <v>6475</v>
      </c>
    </row>
    <row r="2030" spans="1:20" ht="27" customHeight="1">
      <c r="A2030" s="207" t="s">
        <v>4357</v>
      </c>
      <c r="B2030" s="13" t="str">
        <f t="shared" si="168"/>
        <v>MDF-Man-1975/15</v>
      </c>
      <c r="C2030" s="12" t="str">
        <f t="shared" si="169"/>
        <v>22.011.000003.SEI -PINI</v>
      </c>
      <c r="D2030" s="17" t="s">
        <v>1702</v>
      </c>
      <c r="E2030" s="16" t="s">
        <v>0</v>
      </c>
      <c r="F2030" s="110">
        <v>2</v>
      </c>
      <c r="G2030" s="12"/>
      <c r="H2030" s="254"/>
      <c r="I2030" s="90">
        <f t="shared" si="167"/>
        <v>0</v>
      </c>
      <c r="J2030" s="90">
        <v>165.24</v>
      </c>
      <c r="K2030" s="227" t="e">
        <f>VLOOKUP(D2030,#REF!,2,FALSE)</f>
        <v>#REF!</v>
      </c>
      <c r="L2030" s="47"/>
      <c r="M2030" s="33" t="s">
        <v>8613</v>
      </c>
      <c r="N2030" s="47" t="str">
        <f t="shared" si="166"/>
        <v>22.011.000003.SEI -PINI</v>
      </c>
      <c r="O2030" s="47"/>
      <c r="P2030" t="str">
        <f t="shared" si="170"/>
        <v>MDF-Man-1975/15</v>
      </c>
      <c r="R2030" s="178">
        <v>131.31</v>
      </c>
      <c r="T2030" s="62" t="s">
        <v>6476</v>
      </c>
    </row>
    <row r="2031" spans="1:20" ht="27" customHeight="1">
      <c r="A2031" s="207" t="s">
        <v>4358</v>
      </c>
      <c r="B2031" s="13" t="str">
        <f t="shared" si="168"/>
        <v>MDF-Man-1976/15</v>
      </c>
      <c r="C2031" s="12" t="str">
        <f t="shared" si="169"/>
        <v>22.011.000004.SEI -PINI</v>
      </c>
      <c r="D2031" s="17" t="s">
        <v>8918</v>
      </c>
      <c r="E2031" s="16" t="s">
        <v>0</v>
      </c>
      <c r="F2031" s="110">
        <v>2</v>
      </c>
      <c r="G2031" s="12"/>
      <c r="H2031" s="254"/>
      <c r="I2031" s="90">
        <f t="shared" si="167"/>
        <v>0</v>
      </c>
      <c r="J2031" s="90">
        <v>340.07</v>
      </c>
      <c r="K2031" s="227" t="e">
        <f>VLOOKUP(D2031,#REF!,2,FALSE)</f>
        <v>#REF!</v>
      </c>
      <c r="L2031" s="47"/>
      <c r="M2031" s="33" t="s">
        <v>8614</v>
      </c>
      <c r="N2031" s="47" t="str">
        <f t="shared" ref="N2031:N2095" si="171">M2031&amp;" -PINI"</f>
        <v>22.011.000004.SEI -PINI</v>
      </c>
      <c r="O2031" s="47"/>
      <c r="P2031" t="str">
        <f t="shared" si="170"/>
        <v>MDF-Man-1976/15</v>
      </c>
      <c r="R2031" s="178">
        <v>270.24</v>
      </c>
      <c r="T2031" s="62" t="s">
        <v>6477</v>
      </c>
    </row>
    <row r="2032" spans="1:20" ht="27" customHeight="1">
      <c r="A2032" s="207" t="s">
        <v>4359</v>
      </c>
      <c r="B2032" s="13" t="str">
        <f t="shared" si="168"/>
        <v>MDF-Man-1977/15</v>
      </c>
      <c r="C2032" s="12" t="str">
        <f t="shared" si="169"/>
        <v>22.012.000001.SEI -PINI</v>
      </c>
      <c r="D2032" s="17" t="s">
        <v>1703</v>
      </c>
      <c r="E2032" s="16" t="s">
        <v>16</v>
      </c>
      <c r="F2032" s="110">
        <v>15</v>
      </c>
      <c r="G2032" s="12"/>
      <c r="H2032" s="254"/>
      <c r="I2032" s="90">
        <f t="shared" si="167"/>
        <v>0</v>
      </c>
      <c r="J2032" s="90">
        <v>236.11</v>
      </c>
      <c r="K2032" s="227" t="e">
        <f>VLOOKUP(D2032,#REF!,2,FALSE)</f>
        <v>#REF!</v>
      </c>
      <c r="L2032" s="47"/>
      <c r="M2032" s="33" t="s">
        <v>8615</v>
      </c>
      <c r="N2032" s="47" t="str">
        <f t="shared" si="171"/>
        <v>22.012.000001.SEI -PINI</v>
      </c>
      <c r="O2032" s="47"/>
      <c r="P2032" t="str">
        <f t="shared" si="170"/>
        <v>MDF-Man-1977/15</v>
      </c>
      <c r="R2032" s="178">
        <v>187.63</v>
      </c>
      <c r="T2032" s="62" t="s">
        <v>6478</v>
      </c>
    </row>
    <row r="2033" spans="1:20" ht="27" customHeight="1">
      <c r="A2033" s="207" t="s">
        <v>4360</v>
      </c>
      <c r="B2033" s="13" t="str">
        <f t="shared" si="168"/>
        <v>MDF-Man-1978/15</v>
      </c>
      <c r="C2033" s="12" t="str">
        <f t="shared" si="169"/>
        <v>22.012.000002.SEI -PINI</v>
      </c>
      <c r="D2033" s="17" t="s">
        <v>1704</v>
      </c>
      <c r="E2033" s="16" t="s">
        <v>16</v>
      </c>
      <c r="F2033" s="110">
        <v>15</v>
      </c>
      <c r="G2033" s="12"/>
      <c r="H2033" s="254"/>
      <c r="I2033" s="90">
        <f t="shared" si="167"/>
        <v>0</v>
      </c>
      <c r="J2033" s="90">
        <v>182.37</v>
      </c>
      <c r="K2033" s="227" t="e">
        <f>VLOOKUP(D2033,#REF!,2,FALSE)</f>
        <v>#REF!</v>
      </c>
      <c r="L2033" s="47"/>
      <c r="M2033" s="33" t="s">
        <v>8616</v>
      </c>
      <c r="N2033" s="47" t="str">
        <f t="shared" si="171"/>
        <v>22.012.000002.SEI -PINI</v>
      </c>
      <c r="O2033" s="47"/>
      <c r="P2033" t="str">
        <f t="shared" si="170"/>
        <v>MDF-Man-1978/15</v>
      </c>
      <c r="R2033" s="178">
        <v>144.92000000000002</v>
      </c>
      <c r="T2033" s="62" t="s">
        <v>6479</v>
      </c>
    </row>
    <row r="2034" spans="1:20" ht="27" customHeight="1">
      <c r="A2034" s="207" t="s">
        <v>4361</v>
      </c>
      <c r="B2034" s="13" t="str">
        <f t="shared" si="168"/>
        <v>MDF-Man-1979/15</v>
      </c>
      <c r="C2034" s="12" t="str">
        <f t="shared" si="169"/>
        <v>22.012.000003.SEI -PINI</v>
      </c>
      <c r="D2034" s="17" t="s">
        <v>1705</v>
      </c>
      <c r="E2034" s="16" t="s">
        <v>16</v>
      </c>
      <c r="F2034" s="110">
        <v>19</v>
      </c>
      <c r="G2034" s="12"/>
      <c r="H2034" s="254"/>
      <c r="I2034" s="90">
        <f t="shared" si="167"/>
        <v>0</v>
      </c>
      <c r="J2034" s="90">
        <v>180.32</v>
      </c>
      <c r="K2034" s="227" t="e">
        <f>VLOOKUP(D2034,#REF!,2,FALSE)</f>
        <v>#REF!</v>
      </c>
      <c r="L2034" s="47"/>
      <c r="M2034" s="33" t="s">
        <v>8617</v>
      </c>
      <c r="N2034" s="47" t="str">
        <f t="shared" si="171"/>
        <v>22.012.000003.SEI -PINI</v>
      </c>
      <c r="O2034" s="47"/>
      <c r="P2034" t="str">
        <f t="shared" si="170"/>
        <v>MDF-Man-1979/15</v>
      </c>
      <c r="R2034" s="178">
        <v>143.29000000000002</v>
      </c>
      <c r="T2034" s="62" t="s">
        <v>6480</v>
      </c>
    </row>
    <row r="2035" spans="1:20" ht="27" customHeight="1">
      <c r="A2035" s="207" t="s">
        <v>4362</v>
      </c>
      <c r="B2035" s="13" t="str">
        <f t="shared" si="168"/>
        <v>MDF-Man-1980/15</v>
      </c>
      <c r="C2035" s="12" t="str">
        <f t="shared" si="169"/>
        <v>22.012.000004.SEI -PINI</v>
      </c>
      <c r="D2035" s="17" t="s">
        <v>1706</v>
      </c>
      <c r="E2035" s="16" t="s">
        <v>16</v>
      </c>
      <c r="F2035" s="110">
        <v>1</v>
      </c>
      <c r="G2035" s="12"/>
      <c r="H2035" s="254"/>
      <c r="I2035" s="90">
        <f t="shared" si="167"/>
        <v>0</v>
      </c>
      <c r="J2035" s="90">
        <v>238.54</v>
      </c>
      <c r="K2035" s="227" t="e">
        <f>VLOOKUP(D2035,#REF!,2,FALSE)</f>
        <v>#REF!</v>
      </c>
      <c r="L2035" s="47"/>
      <c r="M2035" s="33" t="s">
        <v>8618</v>
      </c>
      <c r="N2035" s="47" t="str">
        <f t="shared" si="171"/>
        <v>22.012.000004.SEI -PINI</v>
      </c>
      <c r="O2035" s="47"/>
      <c r="P2035" t="str">
        <f t="shared" si="170"/>
        <v>MDF-Man-1980/15</v>
      </c>
      <c r="R2035" s="178">
        <v>189.56</v>
      </c>
      <c r="T2035" s="62" t="s">
        <v>6481</v>
      </c>
    </row>
    <row r="2036" spans="1:20" ht="27" customHeight="1">
      <c r="A2036" s="207" t="s">
        <v>4363</v>
      </c>
      <c r="B2036" s="13" t="str">
        <f t="shared" si="168"/>
        <v>MDF-Man-1981/15</v>
      </c>
      <c r="C2036" s="12" t="str">
        <f t="shared" si="169"/>
        <v>22.012.000005.SEI -PINI</v>
      </c>
      <c r="D2036" s="17" t="s">
        <v>1707</v>
      </c>
      <c r="E2036" s="16" t="s">
        <v>16</v>
      </c>
      <c r="F2036" s="110">
        <v>16</v>
      </c>
      <c r="G2036" s="12"/>
      <c r="H2036" s="254"/>
      <c r="I2036" s="90">
        <f t="shared" si="167"/>
        <v>0</v>
      </c>
      <c r="J2036" s="90">
        <v>240.53</v>
      </c>
      <c r="K2036" s="227" t="e">
        <f>VLOOKUP(D2036,#REF!,2,FALSE)</f>
        <v>#REF!</v>
      </c>
      <c r="L2036" s="47"/>
      <c r="M2036" s="33" t="s">
        <v>8619</v>
      </c>
      <c r="N2036" s="47" t="str">
        <f t="shared" si="171"/>
        <v>22.012.000005.SEI -PINI</v>
      </c>
      <c r="O2036" s="47"/>
      <c r="P2036" t="str">
        <f t="shared" si="170"/>
        <v>MDF-Man-1981/15</v>
      </c>
      <c r="R2036" s="178">
        <v>191.14</v>
      </c>
      <c r="T2036" s="62" t="s">
        <v>6482</v>
      </c>
    </row>
    <row r="2037" spans="1:20" ht="27" customHeight="1">
      <c r="A2037" s="207" t="s">
        <v>4364</v>
      </c>
      <c r="B2037" s="13" t="str">
        <f t="shared" si="168"/>
        <v>MDF-Man-1982/15</v>
      </c>
      <c r="C2037" s="12" t="str">
        <f t="shared" si="169"/>
        <v>22.012.000006.SEI -PINI</v>
      </c>
      <c r="D2037" s="17" t="s">
        <v>1708</v>
      </c>
      <c r="E2037" s="16" t="s">
        <v>16</v>
      </c>
      <c r="F2037" s="110">
        <v>18</v>
      </c>
      <c r="G2037" s="12"/>
      <c r="H2037" s="254"/>
      <c r="I2037" s="90">
        <f t="shared" si="167"/>
        <v>0</v>
      </c>
      <c r="J2037" s="90">
        <v>81.040000000000006</v>
      </c>
      <c r="K2037" s="227" t="e">
        <f>VLOOKUP(D2037,#REF!,2,FALSE)</f>
        <v>#REF!</v>
      </c>
      <c r="L2037" s="47"/>
      <c r="M2037" s="33" t="s">
        <v>8620</v>
      </c>
      <c r="N2037" s="47" t="str">
        <f t="shared" si="171"/>
        <v>22.012.000006.SEI -PINI</v>
      </c>
      <c r="O2037" s="47"/>
      <c r="P2037" t="str">
        <f t="shared" si="170"/>
        <v>MDF-Man-1982/15</v>
      </c>
      <c r="R2037" s="178">
        <v>64.396587875199998</v>
      </c>
      <c r="T2037" s="62" t="s">
        <v>6483</v>
      </c>
    </row>
    <row r="2038" spans="1:20" ht="27" customHeight="1">
      <c r="A2038" s="207" t="s">
        <v>4365</v>
      </c>
      <c r="B2038" s="13" t="str">
        <f t="shared" si="168"/>
        <v>MDF-Man-1983/15</v>
      </c>
      <c r="C2038" s="12" t="str">
        <f t="shared" si="169"/>
        <v>22.012.000007.SEI -PINI</v>
      </c>
      <c r="D2038" s="17" t="s">
        <v>1709</v>
      </c>
      <c r="E2038" s="16" t="s">
        <v>16</v>
      </c>
      <c r="F2038" s="110">
        <v>15</v>
      </c>
      <c r="G2038" s="12"/>
      <c r="H2038" s="254"/>
      <c r="I2038" s="90">
        <f t="shared" si="167"/>
        <v>0</v>
      </c>
      <c r="J2038" s="90">
        <v>103.75</v>
      </c>
      <c r="K2038" s="227" t="e">
        <f>VLOOKUP(D2038,#REF!,2,FALSE)</f>
        <v>#REF!</v>
      </c>
      <c r="L2038" s="47"/>
      <c r="M2038" s="33" t="s">
        <v>8621</v>
      </c>
      <c r="N2038" s="47" t="str">
        <f t="shared" si="171"/>
        <v>22.012.000007.SEI -PINI</v>
      </c>
      <c r="O2038" s="47"/>
      <c r="P2038" t="str">
        <f t="shared" si="170"/>
        <v>MDF-Man-1983/15</v>
      </c>
      <c r="R2038" s="178">
        <v>82.444881812799991</v>
      </c>
      <c r="T2038" s="62" t="s">
        <v>6484</v>
      </c>
    </row>
    <row r="2039" spans="1:20" ht="27" customHeight="1">
      <c r="A2039" s="207" t="s">
        <v>4366</v>
      </c>
      <c r="B2039" s="13" t="str">
        <f t="shared" si="168"/>
        <v>MDF-Man-1984/15</v>
      </c>
      <c r="C2039" s="12" t="str">
        <f t="shared" si="169"/>
        <v>22.012.000008.SEI -PINI</v>
      </c>
      <c r="D2039" s="17" t="s">
        <v>1710</v>
      </c>
      <c r="E2039" s="16" t="s">
        <v>16</v>
      </c>
      <c r="F2039" s="110">
        <v>2</v>
      </c>
      <c r="G2039" s="12"/>
      <c r="H2039" s="254"/>
      <c r="I2039" s="90">
        <f t="shared" si="167"/>
        <v>0</v>
      </c>
      <c r="J2039" s="90">
        <v>82.04</v>
      </c>
      <c r="K2039" s="227" t="e">
        <f>VLOOKUP(D2039,#REF!,2,FALSE)</f>
        <v>#REF!</v>
      </c>
      <c r="L2039" s="47"/>
      <c r="M2039" s="33" t="s">
        <v>8622</v>
      </c>
      <c r="N2039" s="47" t="str">
        <f t="shared" si="171"/>
        <v>22.012.000008.SEI -PINI</v>
      </c>
      <c r="O2039" s="47"/>
      <c r="P2039" t="str">
        <f t="shared" si="170"/>
        <v>MDF-Man-1984/15</v>
      </c>
      <c r="R2039" s="178">
        <v>65.196587875199995</v>
      </c>
      <c r="T2039" s="62" t="s">
        <v>6485</v>
      </c>
    </row>
    <row r="2040" spans="1:20" ht="27" customHeight="1">
      <c r="A2040" s="207" t="s">
        <v>4367</v>
      </c>
      <c r="B2040" s="13" t="str">
        <f t="shared" si="168"/>
        <v>MDF-Man-1985/15</v>
      </c>
      <c r="C2040" s="12" t="str">
        <f t="shared" si="169"/>
        <v>22.012.000009.SEI -PINI</v>
      </c>
      <c r="D2040" s="17" t="s">
        <v>1711</v>
      </c>
      <c r="E2040" s="16" t="s">
        <v>16</v>
      </c>
      <c r="F2040" s="110">
        <v>2</v>
      </c>
      <c r="G2040" s="12"/>
      <c r="H2040" s="254"/>
      <c r="I2040" s="90">
        <f t="shared" si="167"/>
        <v>0</v>
      </c>
      <c r="J2040" s="90">
        <v>113.24</v>
      </c>
      <c r="K2040" s="227" t="e">
        <f>VLOOKUP(D2040,#REF!,2,FALSE)</f>
        <v>#REF!</v>
      </c>
      <c r="L2040" s="47"/>
      <c r="M2040" s="33" t="s">
        <v>8623</v>
      </c>
      <c r="N2040" s="47" t="str">
        <f t="shared" si="171"/>
        <v>22.012.000009.SEI -PINI</v>
      </c>
      <c r="O2040" s="47"/>
      <c r="P2040" t="str">
        <f t="shared" si="170"/>
        <v>MDF-Man-1985/15</v>
      </c>
      <c r="R2040" s="178">
        <v>89.984881812799998</v>
      </c>
      <c r="T2040" s="62" t="s">
        <v>6486</v>
      </c>
    </row>
    <row r="2041" spans="1:20" ht="27" customHeight="1">
      <c r="A2041" s="207" t="s">
        <v>4368</v>
      </c>
      <c r="B2041" s="13" t="str">
        <f t="shared" si="168"/>
        <v>MDF-Man-1986/15</v>
      </c>
      <c r="C2041" s="12" t="str">
        <f t="shared" si="169"/>
        <v>22.012.000010.SEI -PINI</v>
      </c>
      <c r="D2041" s="17" t="s">
        <v>1712</v>
      </c>
      <c r="E2041" s="16" t="s">
        <v>0</v>
      </c>
      <c r="F2041" s="110">
        <v>2</v>
      </c>
      <c r="G2041" s="12"/>
      <c r="H2041" s="254"/>
      <c r="I2041" s="90">
        <f t="shared" ref="I2041:I2104" si="172">ROUND(G2041,2)</f>
        <v>0</v>
      </c>
      <c r="J2041" s="90">
        <v>305.94</v>
      </c>
      <c r="K2041" s="227" t="e">
        <f>VLOOKUP(D2041,#REF!,2,FALSE)</f>
        <v>#REF!</v>
      </c>
      <c r="L2041" s="47"/>
      <c r="M2041" s="33" t="s">
        <v>8624</v>
      </c>
      <c r="N2041" s="47" t="str">
        <f t="shared" si="171"/>
        <v>22.012.000010.SEI -PINI</v>
      </c>
      <c r="O2041" s="47"/>
      <c r="P2041" t="str">
        <f t="shared" si="170"/>
        <v>MDF-Man-1986/15</v>
      </c>
      <c r="R2041" s="178">
        <v>243.11911539100001</v>
      </c>
      <c r="T2041" s="62" t="s">
        <v>6487</v>
      </c>
    </row>
    <row r="2042" spans="1:20" ht="27" customHeight="1">
      <c r="A2042" s="207" t="s">
        <v>4369</v>
      </c>
      <c r="B2042" s="13" t="str">
        <f t="shared" si="168"/>
        <v>MDF-Man-1987/15</v>
      </c>
      <c r="C2042" s="12" t="str">
        <f t="shared" si="169"/>
        <v>22.012.000011.SEI -PINI</v>
      </c>
      <c r="D2042" s="17" t="s">
        <v>1713</v>
      </c>
      <c r="E2042" s="16" t="s">
        <v>0</v>
      </c>
      <c r="F2042" s="110">
        <v>2</v>
      </c>
      <c r="G2042" s="12"/>
      <c r="H2042" s="254"/>
      <c r="I2042" s="90">
        <f t="shared" si="172"/>
        <v>0</v>
      </c>
      <c r="J2042" s="90">
        <v>212.28</v>
      </c>
      <c r="K2042" s="227" t="e">
        <f>VLOOKUP(D2042,#REF!,2,FALSE)</f>
        <v>#REF!</v>
      </c>
      <c r="L2042" s="47"/>
      <c r="M2042" s="33" t="s">
        <v>8625</v>
      </c>
      <c r="N2042" s="47" t="str">
        <f t="shared" si="171"/>
        <v>22.012.000011.SEI -PINI</v>
      </c>
      <c r="O2042" s="47"/>
      <c r="P2042" t="str">
        <f t="shared" si="170"/>
        <v>MDF-Man-1987/15</v>
      </c>
      <c r="R2042" s="178">
        <v>168.69307515899999</v>
      </c>
      <c r="T2042" s="62" t="s">
        <v>6488</v>
      </c>
    </row>
    <row r="2043" spans="1:20" ht="27" customHeight="1">
      <c r="A2043" s="207" t="s">
        <v>4370</v>
      </c>
      <c r="B2043" s="13" t="str">
        <f t="shared" si="168"/>
        <v>MDF-Man-1988/15</v>
      </c>
      <c r="C2043" s="12" t="str">
        <f t="shared" si="169"/>
        <v>22.012.000012.SEI -PINI</v>
      </c>
      <c r="D2043" s="17" t="s">
        <v>1714</v>
      </c>
      <c r="E2043" s="16" t="s">
        <v>0</v>
      </c>
      <c r="F2043" s="110">
        <v>2</v>
      </c>
      <c r="G2043" s="12"/>
      <c r="H2043" s="254"/>
      <c r="I2043" s="90">
        <f t="shared" si="172"/>
        <v>0</v>
      </c>
      <c r="J2043" s="90">
        <v>110.47</v>
      </c>
      <c r="K2043" s="227" t="e">
        <f>VLOOKUP(D2043,#REF!,2,FALSE)</f>
        <v>#REF!</v>
      </c>
      <c r="L2043" s="47"/>
      <c r="M2043" s="33" t="s">
        <v>8626</v>
      </c>
      <c r="N2043" s="47" t="str">
        <f t="shared" si="171"/>
        <v>22.012.000012.SEI -PINI</v>
      </c>
      <c r="O2043" s="47"/>
      <c r="P2043" t="str">
        <f t="shared" si="170"/>
        <v>MDF-Man-1988/15</v>
      </c>
      <c r="R2043" s="178">
        <v>87.79</v>
      </c>
      <c r="T2043" s="62" t="s">
        <v>6489</v>
      </c>
    </row>
    <row r="2044" spans="1:20" ht="27" customHeight="1">
      <c r="A2044" s="207" t="s">
        <v>4371</v>
      </c>
      <c r="B2044" s="13" t="str">
        <f t="shared" si="168"/>
        <v>MDF-Man-1989/15</v>
      </c>
      <c r="C2044" s="12" t="str">
        <f t="shared" si="169"/>
        <v>22.012.000013.SEI -PINI</v>
      </c>
      <c r="D2044" s="17" t="s">
        <v>1715</v>
      </c>
      <c r="E2044" s="16" t="s">
        <v>16</v>
      </c>
      <c r="F2044" s="110">
        <v>2</v>
      </c>
      <c r="G2044" s="12"/>
      <c r="H2044" s="254"/>
      <c r="I2044" s="90">
        <f t="shared" si="172"/>
        <v>0</v>
      </c>
      <c r="J2044" s="90">
        <v>8.5299999999999994</v>
      </c>
      <c r="K2044" s="227" t="e">
        <f>VLOOKUP(D2044,#REF!,2,FALSE)</f>
        <v>#REF!</v>
      </c>
      <c r="L2044" s="47"/>
      <c r="M2044" s="33" t="s">
        <v>8627</v>
      </c>
      <c r="N2044" s="47" t="str">
        <f t="shared" si="171"/>
        <v>22.012.000013.SEI -PINI</v>
      </c>
      <c r="O2044" s="47"/>
      <c r="P2044" t="str">
        <f t="shared" si="170"/>
        <v>MDF-Man-1989/15</v>
      </c>
      <c r="R2044" s="178">
        <v>6.7794284665999998</v>
      </c>
      <c r="T2044" s="62" t="s">
        <v>6490</v>
      </c>
    </row>
    <row r="2045" spans="1:20" ht="27" customHeight="1">
      <c r="A2045" s="207" t="s">
        <v>4372</v>
      </c>
      <c r="B2045" s="13" t="str">
        <f t="shared" si="168"/>
        <v>MDF-Man-1990/15</v>
      </c>
      <c r="C2045" s="12" t="str">
        <f t="shared" si="169"/>
        <v>22.012.000014.SEI -PINI</v>
      </c>
      <c r="D2045" s="17" t="s">
        <v>1716</v>
      </c>
      <c r="E2045" s="16" t="s">
        <v>0</v>
      </c>
      <c r="F2045" s="110">
        <v>2</v>
      </c>
      <c r="G2045" s="12"/>
      <c r="H2045" s="254"/>
      <c r="I2045" s="90">
        <f t="shared" si="172"/>
        <v>0</v>
      </c>
      <c r="J2045" s="90">
        <v>70.34</v>
      </c>
      <c r="K2045" s="227" t="e">
        <f>VLOOKUP(D2045,#REF!,2,FALSE)</f>
        <v>#REF!</v>
      </c>
      <c r="L2045" s="47"/>
      <c r="M2045" s="33" t="s">
        <v>8628</v>
      </c>
      <c r="N2045" s="47" t="str">
        <f t="shared" si="171"/>
        <v>22.012.000014.SEI -PINI</v>
      </c>
      <c r="O2045" s="47"/>
      <c r="P2045" t="str">
        <f t="shared" si="170"/>
        <v>MDF-Man-1990/15</v>
      </c>
      <c r="R2045" s="178">
        <v>55.9</v>
      </c>
      <c r="T2045" s="62" t="s">
        <v>6491</v>
      </c>
    </row>
    <row r="2046" spans="1:20" ht="27" customHeight="1">
      <c r="A2046" s="207" t="s">
        <v>4373</v>
      </c>
      <c r="B2046" s="13" t="str">
        <f t="shared" si="168"/>
        <v>MDF-Man-1991/15</v>
      </c>
      <c r="C2046" s="12" t="str">
        <f t="shared" si="169"/>
        <v>22.012.000016.SEI -PINI</v>
      </c>
      <c r="D2046" s="17" t="s">
        <v>1717</v>
      </c>
      <c r="E2046" s="16" t="s">
        <v>0</v>
      </c>
      <c r="F2046" s="110">
        <v>2</v>
      </c>
      <c r="G2046" s="12"/>
      <c r="H2046" s="254"/>
      <c r="I2046" s="90">
        <f t="shared" si="172"/>
        <v>0</v>
      </c>
      <c r="J2046" s="90">
        <v>119.07</v>
      </c>
      <c r="K2046" s="227" t="e">
        <f>VLOOKUP(D2046,#REF!,2,FALSE)</f>
        <v>#REF!</v>
      </c>
      <c r="L2046" s="47"/>
      <c r="M2046" s="33" t="s">
        <v>8629</v>
      </c>
      <c r="N2046" s="47" t="str">
        <f t="shared" si="171"/>
        <v>22.012.000016.SEI -PINI</v>
      </c>
      <c r="O2046" s="47"/>
      <c r="P2046" t="str">
        <f t="shared" si="170"/>
        <v>MDF-Man-1991/15</v>
      </c>
      <c r="R2046" s="178">
        <v>94.6174378029</v>
      </c>
      <c r="T2046" s="62" t="s">
        <v>6492</v>
      </c>
    </row>
    <row r="2047" spans="1:20" ht="27" customHeight="1">
      <c r="A2047" s="207" t="s">
        <v>4374</v>
      </c>
      <c r="B2047" s="13" t="str">
        <f t="shared" si="168"/>
        <v>MDF-Man-1992/15</v>
      </c>
      <c r="C2047" s="12" t="str">
        <f t="shared" si="169"/>
        <v>22.012.000017.SEI -PINI</v>
      </c>
      <c r="D2047" s="17" t="s">
        <v>8926</v>
      </c>
      <c r="E2047" s="16" t="s">
        <v>0</v>
      </c>
      <c r="F2047" s="110">
        <v>2</v>
      </c>
      <c r="G2047" s="12"/>
      <c r="H2047" s="254"/>
      <c r="I2047" s="90">
        <f t="shared" si="172"/>
        <v>0</v>
      </c>
      <c r="J2047" s="90">
        <v>177.31</v>
      </c>
      <c r="K2047" s="227" t="e">
        <f>VLOOKUP(D2047,#REF!,2,FALSE)</f>
        <v>#REF!</v>
      </c>
      <c r="L2047" s="47"/>
      <c r="M2047" s="33" t="s">
        <v>8630</v>
      </c>
      <c r="N2047" s="47" t="str">
        <f t="shared" si="171"/>
        <v>22.012.000017.SEI -PINI</v>
      </c>
      <c r="O2047" s="47"/>
      <c r="P2047" t="str">
        <f t="shared" si="170"/>
        <v>MDF-Man-1992/15</v>
      </c>
      <c r="R2047" s="178">
        <v>140.89876258560002</v>
      </c>
      <c r="T2047" s="62" t="s">
        <v>6493</v>
      </c>
    </row>
    <row r="2048" spans="1:20" ht="27" customHeight="1">
      <c r="A2048" s="207" t="s">
        <v>4375</v>
      </c>
      <c r="B2048" s="13" t="str">
        <f t="shared" si="168"/>
        <v>MDF-Man-1993/15</v>
      </c>
      <c r="C2048" s="12" t="str">
        <f t="shared" si="169"/>
        <v>22.012.000018.SEI -PINI</v>
      </c>
      <c r="D2048" s="17" t="s">
        <v>1718</v>
      </c>
      <c r="E2048" s="16" t="s">
        <v>0</v>
      </c>
      <c r="F2048" s="110">
        <v>2</v>
      </c>
      <c r="G2048" s="12"/>
      <c r="H2048" s="254"/>
      <c r="I2048" s="90">
        <f t="shared" si="172"/>
        <v>0</v>
      </c>
      <c r="J2048" s="90">
        <v>125.12</v>
      </c>
      <c r="K2048" s="227" t="e">
        <f>VLOOKUP(D2048,#REF!,2,FALSE)</f>
        <v>#REF!</v>
      </c>
      <c r="L2048" s="47"/>
      <c r="M2048" s="33" t="s">
        <v>8631</v>
      </c>
      <c r="N2048" s="47" t="str">
        <f t="shared" si="171"/>
        <v>22.012.000018.SEI -PINI</v>
      </c>
      <c r="O2048" s="47"/>
      <c r="P2048" t="str">
        <f t="shared" si="170"/>
        <v>MDF-Man-1993/15</v>
      </c>
      <c r="R2048" s="178">
        <v>99.43</v>
      </c>
      <c r="T2048" s="62" t="s">
        <v>6494</v>
      </c>
    </row>
    <row r="2049" spans="1:20" ht="27" customHeight="1">
      <c r="A2049" s="207" t="s">
        <v>4376</v>
      </c>
      <c r="B2049" s="13" t="str">
        <f t="shared" si="168"/>
        <v>MDF-Man-1994/15</v>
      </c>
      <c r="C2049" s="12" t="str">
        <f t="shared" si="169"/>
        <v>22.012.000019.SEI -PINI</v>
      </c>
      <c r="D2049" s="17" t="s">
        <v>1719</v>
      </c>
      <c r="E2049" s="16" t="s">
        <v>0</v>
      </c>
      <c r="F2049" s="110">
        <v>2</v>
      </c>
      <c r="G2049" s="12"/>
      <c r="H2049" s="254"/>
      <c r="I2049" s="90">
        <f t="shared" si="172"/>
        <v>0</v>
      </c>
      <c r="J2049" s="90">
        <v>217.03</v>
      </c>
      <c r="K2049" s="227" t="e">
        <f>VLOOKUP(D2049,#REF!,2,FALSE)</f>
        <v>#REF!</v>
      </c>
      <c r="L2049" s="47"/>
      <c r="M2049" s="33" t="s">
        <v>8632</v>
      </c>
      <c r="N2049" s="47" t="str">
        <f t="shared" si="171"/>
        <v>22.012.000019.SEI -PINI</v>
      </c>
      <c r="O2049" s="47"/>
      <c r="P2049" t="str">
        <f t="shared" si="170"/>
        <v>MDF-Man-1994/15</v>
      </c>
      <c r="R2049" s="178">
        <v>172.46515312939999</v>
      </c>
      <c r="T2049" s="62" t="s">
        <v>6495</v>
      </c>
    </row>
    <row r="2050" spans="1:20" ht="27" customHeight="1">
      <c r="A2050" s="207" t="s">
        <v>4377</v>
      </c>
      <c r="B2050" s="13" t="str">
        <f t="shared" si="168"/>
        <v>MDF-Man-1995/15</v>
      </c>
      <c r="C2050" s="12" t="str">
        <f t="shared" si="169"/>
        <v>22.012.000020.SEI -PINI</v>
      </c>
      <c r="D2050" s="17" t="s">
        <v>1720</v>
      </c>
      <c r="E2050" s="16" t="s">
        <v>0</v>
      </c>
      <c r="F2050" s="110">
        <v>2</v>
      </c>
      <c r="G2050" s="12"/>
      <c r="H2050" s="254"/>
      <c r="I2050" s="90">
        <f t="shared" si="172"/>
        <v>0</v>
      </c>
      <c r="J2050" s="90">
        <v>177.21</v>
      </c>
      <c r="K2050" s="227" t="e">
        <f>VLOOKUP(D2050,#REF!,2,FALSE)</f>
        <v>#REF!</v>
      </c>
      <c r="L2050" s="47"/>
      <c r="M2050" s="33" t="s">
        <v>8633</v>
      </c>
      <c r="N2050" s="47" t="str">
        <f t="shared" si="171"/>
        <v>22.012.000020.SEI -PINI</v>
      </c>
      <c r="O2050" s="47"/>
      <c r="P2050" t="str">
        <f t="shared" si="170"/>
        <v>MDF-Man-1995/15</v>
      </c>
      <c r="R2050" s="178">
        <v>140.82</v>
      </c>
      <c r="T2050" s="62" t="s">
        <v>6496</v>
      </c>
    </row>
    <row r="2051" spans="1:20" ht="27" customHeight="1">
      <c r="A2051" s="207" t="s">
        <v>4378</v>
      </c>
      <c r="B2051" s="13" t="str">
        <f t="shared" ref="B2051:B2097" si="173">P2051</f>
        <v>MDF-Man-1996/15</v>
      </c>
      <c r="C2051" s="12" t="str">
        <f t="shared" ref="C2051:C2093" si="174">N2051</f>
        <v>22.012.000022.SEI -PINI</v>
      </c>
      <c r="D2051" s="17" t="s">
        <v>1721</v>
      </c>
      <c r="E2051" s="16" t="s">
        <v>0</v>
      </c>
      <c r="F2051" s="110">
        <v>2</v>
      </c>
      <c r="G2051" s="12"/>
      <c r="H2051" s="254"/>
      <c r="I2051" s="90">
        <f t="shared" si="172"/>
        <v>0</v>
      </c>
      <c r="J2051" s="90">
        <v>84.95</v>
      </c>
      <c r="K2051" s="227" t="e">
        <f>VLOOKUP(D2051,#REF!,2,FALSE)</f>
        <v>#REF!</v>
      </c>
      <c r="L2051" s="47"/>
      <c r="M2051" s="33" t="s">
        <v>8634</v>
      </c>
      <c r="N2051" s="47" t="str">
        <f t="shared" si="171"/>
        <v>22.012.000022.SEI -PINI</v>
      </c>
      <c r="O2051" s="47"/>
      <c r="P2051" t="str">
        <f t="shared" si="170"/>
        <v>MDF-Man-1996/15</v>
      </c>
      <c r="R2051" s="178">
        <v>67.510000000000005</v>
      </c>
      <c r="T2051" s="62" t="s">
        <v>6497</v>
      </c>
    </row>
    <row r="2052" spans="1:20" ht="27" customHeight="1">
      <c r="A2052" s="207" t="s">
        <v>4379</v>
      </c>
      <c r="B2052" s="13" t="str">
        <f t="shared" si="173"/>
        <v>MDF-Man-1997/15</v>
      </c>
      <c r="C2052" s="12" t="str">
        <f t="shared" si="174"/>
        <v>22.012.000023.SEI -PINI</v>
      </c>
      <c r="D2052" s="17" t="s">
        <v>1722</v>
      </c>
      <c r="E2052" s="16" t="s">
        <v>16</v>
      </c>
      <c r="F2052" s="110">
        <v>2</v>
      </c>
      <c r="G2052" s="12"/>
      <c r="H2052" s="254"/>
      <c r="I2052" s="90">
        <f t="shared" si="172"/>
        <v>0</v>
      </c>
      <c r="J2052" s="90">
        <v>38.15</v>
      </c>
      <c r="K2052" s="227" t="e">
        <f>VLOOKUP(D2052,#REF!,2,FALSE)</f>
        <v>#REF!</v>
      </c>
      <c r="L2052" s="47"/>
      <c r="M2052" s="33" t="s">
        <v>8635</v>
      </c>
      <c r="N2052" s="47" t="str">
        <f t="shared" si="171"/>
        <v>22.012.000023.SEI -PINI</v>
      </c>
      <c r="O2052" s="47"/>
      <c r="P2052" t="str">
        <f t="shared" si="170"/>
        <v>MDF-Man-1997/15</v>
      </c>
      <c r="R2052" s="178">
        <v>30.32</v>
      </c>
      <c r="T2052" s="62" t="s">
        <v>8860</v>
      </c>
    </row>
    <row r="2053" spans="1:20" ht="27" customHeight="1">
      <c r="A2053" s="207" t="s">
        <v>4380</v>
      </c>
      <c r="B2053" s="13" t="str">
        <f t="shared" si="173"/>
        <v>MDF-Man-1998/15</v>
      </c>
      <c r="C2053" s="12" t="str">
        <f t="shared" si="174"/>
        <v>22.012.000024.SEI -PINI</v>
      </c>
      <c r="D2053" s="17" t="s">
        <v>1723</v>
      </c>
      <c r="E2053" s="16" t="s">
        <v>16</v>
      </c>
      <c r="F2053" s="110">
        <v>2</v>
      </c>
      <c r="G2053" s="12"/>
      <c r="H2053" s="254"/>
      <c r="I2053" s="90">
        <f t="shared" si="172"/>
        <v>0</v>
      </c>
      <c r="J2053" s="90">
        <v>86.64</v>
      </c>
      <c r="K2053" s="227" t="e">
        <f>VLOOKUP(D2053,#REF!,2,FALSE)</f>
        <v>#REF!</v>
      </c>
      <c r="L2053" s="47"/>
      <c r="M2053" s="33" t="s">
        <v>8636</v>
      </c>
      <c r="N2053" s="47" t="str">
        <f t="shared" si="171"/>
        <v>22.012.000024.SEI -PINI</v>
      </c>
      <c r="O2053" s="47"/>
      <c r="P2053" t="str">
        <f t="shared" si="170"/>
        <v>MDF-Man-1998/15</v>
      </c>
      <c r="R2053" s="178">
        <v>68.849999999999994</v>
      </c>
      <c r="T2053" s="62" t="s">
        <v>6498</v>
      </c>
    </row>
    <row r="2054" spans="1:20" ht="27" customHeight="1">
      <c r="A2054" s="207" t="s">
        <v>4381</v>
      </c>
      <c r="B2054" s="13" t="str">
        <f t="shared" si="173"/>
        <v>MDF-Man-1999/15</v>
      </c>
      <c r="C2054" s="12" t="str">
        <f t="shared" si="174"/>
        <v>22.012.000025.SEI -PINI</v>
      </c>
      <c r="D2054" s="17" t="s">
        <v>1724</v>
      </c>
      <c r="E2054" s="16" t="s">
        <v>16</v>
      </c>
      <c r="F2054" s="110">
        <v>2</v>
      </c>
      <c r="G2054" s="12"/>
      <c r="H2054" s="254"/>
      <c r="I2054" s="90">
        <f t="shared" si="172"/>
        <v>0</v>
      </c>
      <c r="J2054" s="90">
        <v>64.03</v>
      </c>
      <c r="K2054" s="227" t="e">
        <f>VLOOKUP(D2054,#REF!,2,FALSE)</f>
        <v>#REF!</v>
      </c>
      <c r="L2054" s="47"/>
      <c r="M2054" s="33" t="s">
        <v>8637</v>
      </c>
      <c r="N2054" s="47" t="str">
        <f t="shared" si="171"/>
        <v>22.012.000025.SEI -PINI</v>
      </c>
      <c r="O2054" s="47"/>
      <c r="P2054" t="str">
        <f t="shared" si="170"/>
        <v>MDF-Man-1999/15</v>
      </c>
      <c r="R2054" s="178">
        <v>50.88</v>
      </c>
      <c r="T2054" s="62" t="s">
        <v>6499</v>
      </c>
    </row>
    <row r="2055" spans="1:20" ht="27" customHeight="1">
      <c r="A2055" s="207" t="s">
        <v>4382</v>
      </c>
      <c r="B2055" s="13" t="str">
        <f t="shared" si="173"/>
        <v>MDF-Man-2000/15</v>
      </c>
      <c r="C2055" s="12" t="str">
        <f t="shared" si="174"/>
        <v>22.012.000026.SEI -PINI</v>
      </c>
      <c r="D2055" s="17" t="s">
        <v>1725</v>
      </c>
      <c r="E2055" s="16" t="s">
        <v>16</v>
      </c>
      <c r="F2055" s="110">
        <v>19</v>
      </c>
      <c r="G2055" s="12"/>
      <c r="H2055" s="254"/>
      <c r="I2055" s="90">
        <f t="shared" si="172"/>
        <v>0</v>
      </c>
      <c r="J2055" s="90">
        <v>64.42</v>
      </c>
      <c r="K2055" s="227" t="e">
        <f>VLOOKUP(D2055,#REF!,2,FALSE)</f>
        <v>#REF!</v>
      </c>
      <c r="L2055" s="47"/>
      <c r="M2055" s="33" t="s">
        <v>8638</v>
      </c>
      <c r="N2055" s="47" t="str">
        <f t="shared" si="171"/>
        <v>22.012.000026.SEI -PINI</v>
      </c>
      <c r="O2055" s="47"/>
      <c r="P2055" t="str">
        <f t="shared" si="170"/>
        <v>MDF-Man-2000/15</v>
      </c>
      <c r="R2055" s="178">
        <v>51.19</v>
      </c>
      <c r="T2055" s="62" t="s">
        <v>6500</v>
      </c>
    </row>
    <row r="2056" spans="1:20" ht="27" customHeight="1">
      <c r="A2056" s="207" t="s">
        <v>4383</v>
      </c>
      <c r="B2056" s="13" t="str">
        <f t="shared" si="173"/>
        <v>MDF-Man-2001/15</v>
      </c>
      <c r="C2056" s="12" t="str">
        <f t="shared" si="174"/>
        <v>22.012.000027.SEI -PINI</v>
      </c>
      <c r="D2056" s="17" t="s">
        <v>8893</v>
      </c>
      <c r="E2056" s="16" t="s">
        <v>16</v>
      </c>
      <c r="F2056" s="110">
        <v>15</v>
      </c>
      <c r="G2056" s="12"/>
      <c r="H2056" s="254"/>
      <c r="I2056" s="90">
        <f t="shared" si="172"/>
        <v>0</v>
      </c>
      <c r="J2056" s="90">
        <v>78.67</v>
      </c>
      <c r="K2056" s="227" t="e">
        <f>VLOOKUP(D2056,#REF!,2,FALSE)</f>
        <v>#REF!</v>
      </c>
      <c r="L2056" s="47"/>
      <c r="M2056" s="33" t="s">
        <v>8639</v>
      </c>
      <c r="N2056" s="47" t="str">
        <f t="shared" si="171"/>
        <v>22.012.000027.SEI -PINI</v>
      </c>
      <c r="O2056" s="47"/>
      <c r="P2056" t="str">
        <f t="shared" si="170"/>
        <v>MDF-Man-2001/15</v>
      </c>
      <c r="R2056" s="178">
        <v>62.517873988599987</v>
      </c>
      <c r="T2056" s="62" t="s">
        <v>6501</v>
      </c>
    </row>
    <row r="2057" spans="1:20" ht="27" customHeight="1">
      <c r="A2057" s="207" t="s">
        <v>4384</v>
      </c>
      <c r="B2057" s="13" t="str">
        <f t="shared" si="173"/>
        <v>MDF-Man-2002/15</v>
      </c>
      <c r="C2057" s="12" t="str">
        <f t="shared" si="174"/>
        <v>22.012.000028.SEI -PINI</v>
      </c>
      <c r="D2057" s="17" t="s">
        <v>1726</v>
      </c>
      <c r="E2057" s="16" t="s">
        <v>16</v>
      </c>
      <c r="F2057" s="110">
        <v>6</v>
      </c>
      <c r="G2057" s="12"/>
      <c r="H2057" s="254"/>
      <c r="I2057" s="90">
        <f t="shared" si="172"/>
        <v>0</v>
      </c>
      <c r="J2057" s="90">
        <v>67.08</v>
      </c>
      <c r="K2057" s="227" t="e">
        <f>VLOOKUP(D2057,#REF!,2,FALSE)</f>
        <v>#REF!</v>
      </c>
      <c r="L2057" s="47"/>
      <c r="M2057" s="33" t="s">
        <v>8640</v>
      </c>
      <c r="N2057" s="47" t="str">
        <f t="shared" si="171"/>
        <v>22.012.000028.SEI -PINI</v>
      </c>
      <c r="O2057" s="47"/>
      <c r="P2057" t="str">
        <f t="shared" si="170"/>
        <v>MDF-Man-2002/15</v>
      </c>
      <c r="R2057" s="178">
        <v>53.304586499999999</v>
      </c>
      <c r="T2057" s="62" t="s">
        <v>6502</v>
      </c>
    </row>
    <row r="2058" spans="1:20" ht="27" customHeight="1">
      <c r="A2058" s="207" t="s">
        <v>4385</v>
      </c>
      <c r="B2058" s="13" t="str">
        <f t="shared" si="173"/>
        <v>MDF-Man-2003/15</v>
      </c>
      <c r="C2058" s="12" t="str">
        <f t="shared" si="174"/>
        <v>22.012.000029.SEI -PINI</v>
      </c>
      <c r="D2058" s="17" t="s">
        <v>1727</v>
      </c>
      <c r="E2058" s="16" t="s">
        <v>16</v>
      </c>
      <c r="F2058" s="110">
        <v>9</v>
      </c>
      <c r="G2058" s="12"/>
      <c r="H2058" s="254"/>
      <c r="I2058" s="90">
        <f t="shared" si="172"/>
        <v>0</v>
      </c>
      <c r="J2058" s="90">
        <v>67.88</v>
      </c>
      <c r="K2058" s="227" t="e">
        <f>VLOOKUP(D2058,#REF!,2,FALSE)</f>
        <v>#REF!</v>
      </c>
      <c r="L2058" s="47"/>
      <c r="M2058" s="33" t="s">
        <v>8641</v>
      </c>
      <c r="N2058" s="47" t="str">
        <f t="shared" si="171"/>
        <v>22.012.000029.SEI -PINI</v>
      </c>
      <c r="O2058" s="47"/>
      <c r="P2058" t="str">
        <f t="shared" si="170"/>
        <v>MDF-Man-2003/15</v>
      </c>
      <c r="R2058" s="178">
        <v>53.940000000000005</v>
      </c>
      <c r="T2058" s="62" t="s">
        <v>6503</v>
      </c>
    </row>
    <row r="2059" spans="1:20" ht="27" customHeight="1">
      <c r="A2059" s="207" t="s">
        <v>4386</v>
      </c>
      <c r="B2059" s="13" t="str">
        <f t="shared" si="173"/>
        <v>MDF-Man-2004/15</v>
      </c>
      <c r="C2059" s="12" t="str">
        <f t="shared" si="174"/>
        <v>22.012.000030.SEI -PINI</v>
      </c>
      <c r="D2059" s="17" t="s">
        <v>1728</v>
      </c>
      <c r="E2059" s="16" t="s">
        <v>16</v>
      </c>
      <c r="F2059" s="110">
        <v>6</v>
      </c>
      <c r="G2059" s="12"/>
      <c r="H2059" s="254"/>
      <c r="I2059" s="90">
        <f t="shared" si="172"/>
        <v>0</v>
      </c>
      <c r="J2059" s="90">
        <v>88.39</v>
      </c>
      <c r="K2059" s="227" t="e">
        <f>VLOOKUP(D2059,#REF!,2,FALSE)</f>
        <v>#REF!</v>
      </c>
      <c r="L2059" s="47"/>
      <c r="M2059" s="33" t="s">
        <v>8642</v>
      </c>
      <c r="N2059" s="47" t="str">
        <f t="shared" si="171"/>
        <v>22.012.000030.SEI -PINI</v>
      </c>
      <c r="O2059" s="47"/>
      <c r="P2059" t="str">
        <f t="shared" si="170"/>
        <v>MDF-Man-2004/15</v>
      </c>
      <c r="R2059" s="178">
        <v>70.239999999999995</v>
      </c>
      <c r="T2059" s="62" t="s">
        <v>6504</v>
      </c>
    </row>
    <row r="2060" spans="1:20" ht="27" customHeight="1">
      <c r="A2060" s="207" t="s">
        <v>4387</v>
      </c>
      <c r="B2060" s="13" t="str">
        <f t="shared" si="173"/>
        <v>MDF-Man-2005/15</v>
      </c>
      <c r="C2060" s="12" t="str">
        <f t="shared" si="174"/>
        <v>22.012.000031.SEI -PINI</v>
      </c>
      <c r="D2060" s="17" t="s">
        <v>1729</v>
      </c>
      <c r="E2060" s="16" t="s">
        <v>16</v>
      </c>
      <c r="F2060" s="110">
        <v>6</v>
      </c>
      <c r="G2060" s="12"/>
      <c r="H2060" s="254"/>
      <c r="I2060" s="90">
        <f t="shared" si="172"/>
        <v>0</v>
      </c>
      <c r="J2060" s="90">
        <v>47.08</v>
      </c>
      <c r="K2060" s="227" t="e">
        <f>VLOOKUP(D2060,#REF!,2,FALSE)</f>
        <v>#REF!</v>
      </c>
      <c r="L2060" s="47"/>
      <c r="M2060" s="33" t="s">
        <v>8643</v>
      </c>
      <c r="N2060" s="47" t="str">
        <f t="shared" si="171"/>
        <v>22.012.000031.SEI -PINI</v>
      </c>
      <c r="O2060" s="47"/>
      <c r="P2060" t="str">
        <f t="shared" si="170"/>
        <v>MDF-Man-2005/15</v>
      </c>
      <c r="R2060" s="178">
        <v>37.410000000000004</v>
      </c>
      <c r="T2060" s="62" t="s">
        <v>6505</v>
      </c>
    </row>
    <row r="2061" spans="1:20" ht="27" customHeight="1">
      <c r="A2061" s="207" t="s">
        <v>4388</v>
      </c>
      <c r="B2061" s="13" t="str">
        <f t="shared" si="173"/>
        <v>MDF-Man-2006/15</v>
      </c>
      <c r="C2061" s="12" t="str">
        <f t="shared" si="174"/>
        <v>22.012.000032.SEI -PINI</v>
      </c>
      <c r="D2061" s="17" t="s">
        <v>1730</v>
      </c>
      <c r="E2061" s="16" t="s">
        <v>16</v>
      </c>
      <c r="F2061" s="110">
        <v>16</v>
      </c>
      <c r="G2061" s="12"/>
      <c r="H2061" s="254"/>
      <c r="I2061" s="90">
        <f t="shared" si="172"/>
        <v>0</v>
      </c>
      <c r="J2061" s="90">
        <v>66.63</v>
      </c>
      <c r="K2061" s="227" t="e">
        <f>VLOOKUP(D2061,#REF!,2,FALSE)</f>
        <v>#REF!</v>
      </c>
      <c r="L2061" s="47"/>
      <c r="M2061" s="33" t="s">
        <v>8644</v>
      </c>
      <c r="N2061" s="47" t="str">
        <f t="shared" si="171"/>
        <v>22.012.000032.SEI -PINI</v>
      </c>
      <c r="O2061" s="47"/>
      <c r="P2061" t="str">
        <f t="shared" si="170"/>
        <v>MDF-Man-2006/15</v>
      </c>
      <c r="R2061" s="178">
        <v>52.95</v>
      </c>
      <c r="T2061" s="62" t="s">
        <v>6506</v>
      </c>
    </row>
    <row r="2062" spans="1:20" ht="27" customHeight="1">
      <c r="A2062" s="207" t="s">
        <v>4389</v>
      </c>
      <c r="B2062" s="13" t="str">
        <f t="shared" si="173"/>
        <v>MDF-Man-2007/15</v>
      </c>
      <c r="C2062" s="12" t="str">
        <f t="shared" si="174"/>
        <v>22.012.000033.SEI -PINI</v>
      </c>
      <c r="D2062" s="17" t="s">
        <v>1731</v>
      </c>
      <c r="E2062" s="16" t="s">
        <v>16</v>
      </c>
      <c r="F2062" s="110">
        <v>1</v>
      </c>
      <c r="G2062" s="12"/>
      <c r="H2062" s="254"/>
      <c r="I2062" s="90">
        <f t="shared" si="172"/>
        <v>0</v>
      </c>
      <c r="J2062" s="90">
        <v>47.14</v>
      </c>
      <c r="K2062" s="227" t="e">
        <f>VLOOKUP(D2062,#REF!,2,FALSE)</f>
        <v>#REF!</v>
      </c>
      <c r="L2062" s="47"/>
      <c r="M2062" s="33" t="s">
        <v>8645</v>
      </c>
      <c r="N2062" s="47" t="str">
        <f t="shared" si="171"/>
        <v>22.012.000033.SEI -PINI</v>
      </c>
      <c r="O2062" s="47"/>
      <c r="P2062" t="str">
        <f t="shared" si="170"/>
        <v>MDF-Man-2007/15</v>
      </c>
      <c r="R2062" s="178">
        <v>37.46</v>
      </c>
      <c r="T2062" s="62" t="s">
        <v>6507</v>
      </c>
    </row>
    <row r="2063" spans="1:20" ht="27" customHeight="1">
      <c r="A2063" s="207" t="s">
        <v>4390</v>
      </c>
      <c r="B2063" s="13" t="str">
        <f t="shared" si="173"/>
        <v>MDF-Man-2008/15</v>
      </c>
      <c r="C2063" s="12" t="str">
        <f t="shared" si="174"/>
        <v>22.012.000034.SEI -PINI</v>
      </c>
      <c r="D2063" s="17" t="s">
        <v>1732</v>
      </c>
      <c r="E2063" s="16" t="s">
        <v>16</v>
      </c>
      <c r="F2063" s="110">
        <v>2</v>
      </c>
      <c r="G2063" s="12"/>
      <c r="H2063" s="254"/>
      <c r="I2063" s="90">
        <f t="shared" si="172"/>
        <v>0</v>
      </c>
      <c r="J2063" s="90">
        <v>66.72</v>
      </c>
      <c r="K2063" s="227" t="e">
        <f>VLOOKUP(D2063,#REF!,2,FALSE)</f>
        <v>#REF!</v>
      </c>
      <c r="L2063" s="47"/>
      <c r="M2063" s="33" t="s">
        <v>8646</v>
      </c>
      <c r="N2063" s="47" t="str">
        <f t="shared" si="171"/>
        <v>22.012.000034.SEI -PINI</v>
      </c>
      <c r="O2063" s="47"/>
      <c r="P2063" t="str">
        <f t="shared" si="170"/>
        <v>MDF-Man-2008/15</v>
      </c>
      <c r="R2063" s="178">
        <v>53.019999999999996</v>
      </c>
      <c r="T2063" s="62" t="s">
        <v>6508</v>
      </c>
    </row>
    <row r="2064" spans="1:20" ht="27" customHeight="1">
      <c r="A2064" s="207" t="s">
        <v>4391</v>
      </c>
      <c r="B2064" s="13" t="str">
        <f t="shared" si="173"/>
        <v>MDF-Man-2009/15</v>
      </c>
      <c r="C2064" s="12" t="str">
        <f t="shared" si="174"/>
        <v>22.013.000001.SEI -PINI</v>
      </c>
      <c r="D2064" s="17" t="s">
        <v>1733</v>
      </c>
      <c r="E2064" s="16" t="s">
        <v>0</v>
      </c>
      <c r="F2064" s="110">
        <v>2</v>
      </c>
      <c r="G2064" s="12"/>
      <c r="H2064" s="254"/>
      <c r="I2064" s="90">
        <f t="shared" si="172"/>
        <v>0</v>
      </c>
      <c r="J2064" s="90">
        <v>66.72</v>
      </c>
      <c r="K2064" s="227" t="e">
        <f>VLOOKUP(D2064,#REF!,2,FALSE)</f>
        <v>#REF!</v>
      </c>
      <c r="L2064" s="47"/>
      <c r="M2064" s="33" t="s">
        <v>8647</v>
      </c>
      <c r="N2064" s="47" t="str">
        <f t="shared" si="171"/>
        <v>22.013.000001.SEI -PINI</v>
      </c>
      <c r="O2064" s="47"/>
      <c r="P2064" t="str">
        <f t="shared" si="170"/>
        <v>MDF-Man-2009/15</v>
      </c>
      <c r="R2064" s="178">
        <v>53.019999999999996</v>
      </c>
      <c r="T2064" s="62" t="s">
        <v>6509</v>
      </c>
    </row>
    <row r="2065" spans="1:20" ht="27" customHeight="1">
      <c r="A2065" s="207" t="s">
        <v>4392</v>
      </c>
      <c r="B2065" s="13" t="str">
        <f t="shared" si="173"/>
        <v>MDF-Man-2010/15</v>
      </c>
      <c r="C2065" s="12" t="str">
        <f t="shared" si="174"/>
        <v>22.013.000002.SEI -PINI</v>
      </c>
      <c r="D2065" s="17" t="s">
        <v>1734</v>
      </c>
      <c r="E2065" s="16" t="s">
        <v>0</v>
      </c>
      <c r="F2065" s="110">
        <v>2</v>
      </c>
      <c r="G2065" s="12"/>
      <c r="H2065" s="254"/>
      <c r="I2065" s="90">
        <f t="shared" si="172"/>
        <v>0</v>
      </c>
      <c r="J2065" s="90">
        <v>174.75</v>
      </c>
      <c r="K2065" s="227" t="e">
        <f>VLOOKUP(D2065,#REF!,2,FALSE)</f>
        <v>#REF!</v>
      </c>
      <c r="L2065" s="47"/>
      <c r="M2065" s="33" t="s">
        <v>8648</v>
      </c>
      <c r="N2065" s="47" t="str">
        <f t="shared" si="171"/>
        <v>22.013.000002.SEI -PINI</v>
      </c>
      <c r="O2065" s="47"/>
      <c r="P2065" t="str">
        <f t="shared" si="170"/>
        <v>MDF-Man-2010/15</v>
      </c>
      <c r="R2065" s="178">
        <v>138.86917382464</v>
      </c>
      <c r="T2065" s="62" t="s">
        <v>6510</v>
      </c>
    </row>
    <row r="2066" spans="1:20" ht="27" customHeight="1">
      <c r="A2066" s="207" t="s">
        <v>4393</v>
      </c>
      <c r="B2066" s="13" t="str">
        <f t="shared" si="173"/>
        <v>MDF-Man-2011/15</v>
      </c>
      <c r="C2066" s="12" t="str">
        <f t="shared" si="174"/>
        <v>22.013.000003.SEI -PINI</v>
      </c>
      <c r="D2066" s="17" t="s">
        <v>1735</v>
      </c>
      <c r="E2066" s="16" t="s">
        <v>0</v>
      </c>
      <c r="F2066" s="110">
        <v>2</v>
      </c>
      <c r="G2066" s="12"/>
      <c r="H2066" s="254"/>
      <c r="I2066" s="90">
        <f t="shared" si="172"/>
        <v>0</v>
      </c>
      <c r="J2066" s="90">
        <v>265.67</v>
      </c>
      <c r="K2066" s="227" t="e">
        <f>VLOOKUP(D2066,#REF!,2,FALSE)</f>
        <v>#REF!</v>
      </c>
      <c r="L2066" s="47"/>
      <c r="M2066" s="33" t="s">
        <v>8649</v>
      </c>
      <c r="N2066" s="47" t="str">
        <f t="shared" si="171"/>
        <v>22.013.000003.SEI -PINI</v>
      </c>
      <c r="O2066" s="47"/>
      <c r="P2066" t="str">
        <f t="shared" si="170"/>
        <v>MDF-Man-2011/15</v>
      </c>
      <c r="R2066" s="178">
        <v>211.1160363658</v>
      </c>
      <c r="T2066" s="62" t="s">
        <v>6511</v>
      </c>
    </row>
    <row r="2067" spans="1:20" ht="27" customHeight="1">
      <c r="A2067" s="207" t="s">
        <v>4394</v>
      </c>
      <c r="B2067" s="13" t="str">
        <f t="shared" si="173"/>
        <v>MDF-Man-2012/15</v>
      </c>
      <c r="C2067" s="12" t="str">
        <f t="shared" si="174"/>
        <v>22.013.000004.SEI -PINI</v>
      </c>
      <c r="D2067" s="17" t="s">
        <v>1736</v>
      </c>
      <c r="E2067" s="16" t="s">
        <v>0</v>
      </c>
      <c r="F2067" s="110">
        <v>2</v>
      </c>
      <c r="G2067" s="12"/>
      <c r="H2067" s="254"/>
      <c r="I2067" s="90">
        <f t="shared" si="172"/>
        <v>0</v>
      </c>
      <c r="J2067" s="90">
        <v>174.75</v>
      </c>
      <c r="K2067" s="227" t="e">
        <f>VLOOKUP(D2067,#REF!,2,FALSE)</f>
        <v>#REF!</v>
      </c>
      <c r="L2067" s="47"/>
      <c r="M2067" s="33" t="s">
        <v>8650</v>
      </c>
      <c r="N2067" s="47" t="str">
        <f t="shared" si="171"/>
        <v>22.013.000004.SEI -PINI</v>
      </c>
      <c r="O2067" s="47"/>
      <c r="P2067" t="str">
        <f t="shared" si="170"/>
        <v>MDF-Man-2012/15</v>
      </c>
      <c r="R2067" s="178">
        <v>138.86917382464</v>
      </c>
      <c r="T2067" s="62" t="s">
        <v>6512</v>
      </c>
    </row>
    <row r="2068" spans="1:20" ht="27" customHeight="1">
      <c r="A2068" s="207" t="s">
        <v>4395</v>
      </c>
      <c r="B2068" s="13" t="str">
        <f t="shared" si="173"/>
        <v>MDF-Man-2013/15</v>
      </c>
      <c r="C2068" s="12" t="str">
        <f t="shared" si="174"/>
        <v>22.013.000005.SEI -PINI</v>
      </c>
      <c r="D2068" s="17" t="s">
        <v>1737</v>
      </c>
      <c r="E2068" s="16" t="s">
        <v>0</v>
      </c>
      <c r="F2068" s="110">
        <v>2</v>
      </c>
      <c r="G2068" s="12"/>
      <c r="H2068" s="254"/>
      <c r="I2068" s="90">
        <f t="shared" si="172"/>
        <v>0</v>
      </c>
      <c r="J2068" s="90">
        <v>272.13</v>
      </c>
      <c r="K2068" s="227" t="e">
        <f>VLOOKUP(D2068,#REF!,2,FALSE)</f>
        <v>#REF!</v>
      </c>
      <c r="L2068" s="47"/>
      <c r="M2068" s="33" t="s">
        <v>8651</v>
      </c>
      <c r="N2068" s="47" t="str">
        <f t="shared" si="171"/>
        <v>22.013.000005.SEI -PINI</v>
      </c>
      <c r="O2068" s="47"/>
      <c r="P2068" t="str">
        <f t="shared" si="170"/>
        <v>MDF-Man-2013/15</v>
      </c>
      <c r="R2068" s="178">
        <v>216.25317878039999</v>
      </c>
      <c r="T2068" s="62" t="s">
        <v>6513</v>
      </c>
    </row>
    <row r="2069" spans="1:20" ht="27" customHeight="1">
      <c r="A2069" s="207" t="s">
        <v>4396</v>
      </c>
      <c r="B2069" s="13" t="str">
        <f t="shared" si="173"/>
        <v>MDF-Man-2014/15</v>
      </c>
      <c r="C2069" s="12" t="str">
        <f t="shared" si="174"/>
        <v>22.014.000001.SEI -PINI</v>
      </c>
      <c r="D2069" s="17" t="s">
        <v>1738</v>
      </c>
      <c r="E2069" s="16" t="s">
        <v>0</v>
      </c>
      <c r="F2069" s="110">
        <v>2</v>
      </c>
      <c r="G2069" s="12"/>
      <c r="H2069" s="254"/>
      <c r="I2069" s="90">
        <f t="shared" si="172"/>
        <v>0</v>
      </c>
      <c r="J2069" s="90">
        <v>91.64</v>
      </c>
      <c r="K2069" s="227" t="e">
        <f>VLOOKUP(D2069,#REF!,2,FALSE)</f>
        <v>#REF!</v>
      </c>
      <c r="L2069" s="47"/>
      <c r="M2069" s="33" t="s">
        <v>8652</v>
      </c>
      <c r="N2069" s="47" t="str">
        <f t="shared" si="171"/>
        <v>22.014.000001.SEI -PINI</v>
      </c>
      <c r="O2069" s="47"/>
      <c r="P2069" t="str">
        <f t="shared" ref="P2069:P2135" si="175">T2069&amp;"/15"</f>
        <v>MDF-Man-2014/15</v>
      </c>
      <c r="R2069" s="178">
        <v>72.821645773200004</v>
      </c>
      <c r="T2069" s="62" t="s">
        <v>6514</v>
      </c>
    </row>
    <row r="2070" spans="1:20" ht="27" customHeight="1">
      <c r="A2070" s="207" t="s">
        <v>4397</v>
      </c>
      <c r="B2070" s="13" t="str">
        <f t="shared" si="173"/>
        <v>MDF-Man-2015/15</v>
      </c>
      <c r="C2070" s="12" t="str">
        <f t="shared" si="174"/>
        <v>22.014.000002.SEI -PINI</v>
      </c>
      <c r="D2070" s="17" t="s">
        <v>1739</v>
      </c>
      <c r="E2070" s="16" t="s">
        <v>3</v>
      </c>
      <c r="F2070" s="110">
        <v>6</v>
      </c>
      <c r="G2070" s="12"/>
      <c r="H2070" s="254"/>
      <c r="I2070" s="90">
        <f t="shared" si="172"/>
        <v>0</v>
      </c>
      <c r="J2070" s="90">
        <v>0.69</v>
      </c>
      <c r="K2070" s="227" t="e">
        <f>VLOOKUP(D2070,#REF!,2,FALSE)</f>
        <v>#REF!</v>
      </c>
      <c r="L2070" s="47"/>
      <c r="M2070" s="33" t="s">
        <v>8653</v>
      </c>
      <c r="N2070" s="47" t="str">
        <f t="shared" si="171"/>
        <v>22.014.000002.SEI -PINI</v>
      </c>
      <c r="O2070" s="47"/>
      <c r="P2070" t="str">
        <f t="shared" si="175"/>
        <v>MDF-Man-2015/15</v>
      </c>
      <c r="R2070" s="178">
        <v>0.54478314999999999</v>
      </c>
      <c r="T2070" s="62" t="s">
        <v>6515</v>
      </c>
    </row>
    <row r="2071" spans="1:20" ht="27" customHeight="1">
      <c r="A2071" s="207" t="s">
        <v>4398</v>
      </c>
      <c r="B2071" s="13" t="str">
        <f t="shared" si="173"/>
        <v>MDF-Man-2016/15</v>
      </c>
      <c r="C2071" s="12" t="str">
        <f t="shared" si="174"/>
        <v>22.014.000003.SEI -PINI</v>
      </c>
      <c r="D2071" s="17" t="s">
        <v>1740</v>
      </c>
      <c r="E2071" s="16" t="s">
        <v>16</v>
      </c>
      <c r="F2071" s="110">
        <v>2</v>
      </c>
      <c r="G2071" s="12"/>
      <c r="H2071" s="254"/>
      <c r="I2071" s="90">
        <f t="shared" si="172"/>
        <v>0</v>
      </c>
      <c r="J2071" s="90">
        <v>79.19</v>
      </c>
      <c r="K2071" s="227" t="e">
        <f>VLOOKUP(D2071,#REF!,2,FALSE)</f>
        <v>#REF!</v>
      </c>
      <c r="L2071" s="47"/>
      <c r="M2071" s="33" t="s">
        <v>8654</v>
      </c>
      <c r="N2071" s="47" t="str">
        <f t="shared" si="171"/>
        <v>22.014.000003.SEI -PINI</v>
      </c>
      <c r="O2071" s="47"/>
      <c r="P2071" t="str">
        <f t="shared" si="175"/>
        <v>MDF-Man-2016/15</v>
      </c>
      <c r="R2071" s="178">
        <v>62.927094065999995</v>
      </c>
      <c r="T2071" s="62" t="s">
        <v>6516</v>
      </c>
    </row>
    <row r="2072" spans="1:20" ht="27" customHeight="1">
      <c r="A2072" s="207" t="s">
        <v>4399</v>
      </c>
      <c r="B2072" s="13" t="str">
        <f t="shared" si="173"/>
        <v>MDF-Man-2017/15</v>
      </c>
      <c r="C2072" s="12" t="str">
        <f t="shared" si="174"/>
        <v>22.014.000004.SEI -PINI</v>
      </c>
      <c r="D2072" s="17" t="s">
        <v>1741</v>
      </c>
      <c r="E2072" s="16" t="s">
        <v>16</v>
      </c>
      <c r="F2072" s="110">
        <v>2</v>
      </c>
      <c r="G2072" s="12"/>
      <c r="H2072" s="254"/>
      <c r="I2072" s="90">
        <f t="shared" si="172"/>
        <v>0</v>
      </c>
      <c r="J2072" s="90">
        <v>30.22</v>
      </c>
      <c r="K2072" s="227" t="e">
        <f>VLOOKUP(D2072,#REF!,2,FALSE)</f>
        <v>#REF!</v>
      </c>
      <c r="L2072" s="47"/>
      <c r="M2072" s="33" t="s">
        <v>8655</v>
      </c>
      <c r="N2072" s="47" t="str">
        <f t="shared" si="171"/>
        <v>22.014.000004.SEI -PINI</v>
      </c>
      <c r="O2072" s="47"/>
      <c r="P2072" t="str">
        <f t="shared" si="175"/>
        <v>MDF-Man-2017/15</v>
      </c>
      <c r="R2072" s="178">
        <v>24.011680000000002</v>
      </c>
      <c r="T2072" s="62" t="s">
        <v>6517</v>
      </c>
    </row>
    <row r="2073" spans="1:20" ht="27" customHeight="1">
      <c r="A2073" s="207" t="s">
        <v>4400</v>
      </c>
      <c r="B2073" s="13" t="str">
        <f t="shared" si="173"/>
        <v>MDF-Man-2018/15</v>
      </c>
      <c r="C2073" s="12" t="str">
        <f t="shared" si="174"/>
        <v>22.014.000005.SEI -PINI</v>
      </c>
      <c r="D2073" s="17" t="s">
        <v>1742</v>
      </c>
      <c r="E2073" s="16" t="s">
        <v>0</v>
      </c>
      <c r="F2073" s="110">
        <v>2</v>
      </c>
      <c r="G2073" s="12"/>
      <c r="H2073" s="254"/>
      <c r="I2073" s="90">
        <f t="shared" si="172"/>
        <v>0</v>
      </c>
      <c r="J2073" s="90">
        <v>77.319999999999993</v>
      </c>
      <c r="K2073" s="227" t="e">
        <f>VLOOKUP(D2073,#REF!,2,FALSE)</f>
        <v>#REF!</v>
      </c>
      <c r="L2073" s="47"/>
      <c r="M2073" s="33" t="s">
        <v>8656</v>
      </c>
      <c r="N2073" s="47" t="str">
        <f t="shared" si="171"/>
        <v>22.014.000005.SEI -PINI</v>
      </c>
      <c r="O2073" s="47"/>
      <c r="P2073" t="str">
        <f t="shared" si="175"/>
        <v>MDF-Man-2018/15</v>
      </c>
      <c r="R2073" s="178">
        <v>61.440348999999991</v>
      </c>
      <c r="T2073" s="62" t="s">
        <v>6518</v>
      </c>
    </row>
    <row r="2074" spans="1:20" ht="27" customHeight="1">
      <c r="A2074" s="207" t="s">
        <v>4401</v>
      </c>
      <c r="B2074" s="13" t="str">
        <f t="shared" si="173"/>
        <v>MDF-Man-2019/15</v>
      </c>
      <c r="C2074" s="12" t="str">
        <f t="shared" si="174"/>
        <v>22.014.000006.SEI -PINI</v>
      </c>
      <c r="D2074" s="17" t="s">
        <v>1743</v>
      </c>
      <c r="E2074" s="16" t="s">
        <v>0</v>
      </c>
      <c r="F2074" s="110">
        <v>2</v>
      </c>
      <c r="G2074" s="12"/>
      <c r="H2074" s="254"/>
      <c r="I2074" s="90">
        <f t="shared" si="172"/>
        <v>0</v>
      </c>
      <c r="J2074" s="90">
        <v>45.65</v>
      </c>
      <c r="K2074" s="227" t="e">
        <f>VLOOKUP(D2074,#REF!,2,FALSE)</f>
        <v>#REF!</v>
      </c>
      <c r="L2074" s="47"/>
      <c r="M2074" s="33" t="s">
        <v>8657</v>
      </c>
      <c r="N2074" s="47" t="str">
        <f t="shared" si="171"/>
        <v>22.014.000006.SEI -PINI</v>
      </c>
      <c r="O2074" s="47"/>
      <c r="P2074" t="str">
        <f t="shared" si="175"/>
        <v>MDF-Man-2019/15</v>
      </c>
      <c r="R2074" s="178">
        <v>36.276955199999996</v>
      </c>
      <c r="T2074" s="62" t="s">
        <v>6519</v>
      </c>
    </row>
    <row r="2075" spans="1:20" ht="27" customHeight="1">
      <c r="A2075" s="207" t="s">
        <v>4402</v>
      </c>
      <c r="B2075" s="13" t="str">
        <f t="shared" si="173"/>
        <v>MDF-Man-2020/15</v>
      </c>
      <c r="C2075" s="12" t="str">
        <f t="shared" si="174"/>
        <v>22.014.000007.SEI -PINI</v>
      </c>
      <c r="D2075" s="17" t="s">
        <v>1744</v>
      </c>
      <c r="E2075" s="16" t="s">
        <v>0</v>
      </c>
      <c r="F2075" s="110">
        <v>2</v>
      </c>
      <c r="G2075" s="12"/>
      <c r="H2075" s="254"/>
      <c r="I2075" s="90">
        <f t="shared" si="172"/>
        <v>0</v>
      </c>
      <c r="J2075" s="90">
        <v>43.13</v>
      </c>
      <c r="K2075" s="227" t="e">
        <f>VLOOKUP(D2075,#REF!,2,FALSE)</f>
        <v>#REF!</v>
      </c>
      <c r="L2075" s="47"/>
      <c r="M2075" s="33" t="s">
        <v>8658</v>
      </c>
      <c r="N2075" s="47" t="str">
        <f t="shared" si="171"/>
        <v>22.014.000007.SEI -PINI</v>
      </c>
      <c r="O2075" s="47"/>
      <c r="P2075" t="str">
        <f t="shared" si="175"/>
        <v>MDF-Man-2020/15</v>
      </c>
      <c r="R2075" s="178">
        <v>34.2697328</v>
      </c>
      <c r="T2075" s="62" t="s">
        <v>6520</v>
      </c>
    </row>
    <row r="2076" spans="1:20" ht="27" customHeight="1">
      <c r="A2076" s="207" t="s">
        <v>4403</v>
      </c>
      <c r="B2076" s="13" t="str">
        <f t="shared" si="173"/>
        <v>MDF-Man-2021/15</v>
      </c>
      <c r="C2076" s="12" t="str">
        <f t="shared" si="174"/>
        <v>22.014.000008.SEI -PINI</v>
      </c>
      <c r="D2076" s="17" t="s">
        <v>1745</v>
      </c>
      <c r="E2076" s="16" t="s">
        <v>0</v>
      </c>
      <c r="F2076" s="110">
        <v>2</v>
      </c>
      <c r="G2076" s="12"/>
      <c r="H2076" s="254"/>
      <c r="I2076" s="90">
        <f t="shared" si="172"/>
        <v>0</v>
      </c>
      <c r="J2076" s="90">
        <v>42.23</v>
      </c>
      <c r="K2076" s="227" t="e">
        <f>VLOOKUP(D2076,#REF!,2,FALSE)</f>
        <v>#REF!</v>
      </c>
      <c r="L2076" s="47"/>
      <c r="M2076" s="33" t="s">
        <v>8659</v>
      </c>
      <c r="N2076" s="47" t="str">
        <f t="shared" si="171"/>
        <v>22.014.000008.SEI -PINI</v>
      </c>
      <c r="O2076" s="47"/>
      <c r="P2076" t="str">
        <f t="shared" si="175"/>
        <v>MDF-Man-2021/15</v>
      </c>
      <c r="R2076" s="178">
        <v>33.560830320000001</v>
      </c>
      <c r="T2076" s="62" t="s">
        <v>6521</v>
      </c>
    </row>
    <row r="2077" spans="1:20" ht="27" customHeight="1">
      <c r="A2077" s="207" t="s">
        <v>4404</v>
      </c>
      <c r="B2077" s="13" t="str">
        <f t="shared" si="173"/>
        <v>MDF-Man-2022/15</v>
      </c>
      <c r="C2077" s="12" t="str">
        <f t="shared" si="174"/>
        <v>22.014.000009.SEI -PINI</v>
      </c>
      <c r="D2077" s="17" t="s">
        <v>1746</v>
      </c>
      <c r="E2077" s="16" t="s">
        <v>0</v>
      </c>
      <c r="F2077" s="110">
        <v>2</v>
      </c>
      <c r="G2077" s="12"/>
      <c r="H2077" s="254"/>
      <c r="I2077" s="90">
        <f t="shared" si="172"/>
        <v>0</v>
      </c>
      <c r="J2077" s="90">
        <v>41.44</v>
      </c>
      <c r="K2077" s="227" t="e">
        <f>VLOOKUP(D2077,#REF!,2,FALSE)</f>
        <v>#REF!</v>
      </c>
      <c r="L2077" s="47"/>
      <c r="M2077" s="33" t="s">
        <v>8660</v>
      </c>
      <c r="N2077" s="47" t="str">
        <f t="shared" si="171"/>
        <v>22.014.000009.SEI -PINI</v>
      </c>
      <c r="O2077" s="47"/>
      <c r="P2077" t="str">
        <f t="shared" si="175"/>
        <v>MDF-Man-2022/15</v>
      </c>
      <c r="R2077" s="178">
        <v>32.931622079999997</v>
      </c>
      <c r="T2077" s="62" t="s">
        <v>6522</v>
      </c>
    </row>
    <row r="2078" spans="1:20" ht="27" customHeight="1">
      <c r="A2078" s="207" t="s">
        <v>4405</v>
      </c>
      <c r="B2078" s="13" t="str">
        <f t="shared" si="173"/>
        <v>MDF-Man-2023/15</v>
      </c>
      <c r="C2078" s="12" t="str">
        <f t="shared" si="174"/>
        <v>22.014.000010.SEI -PINI</v>
      </c>
      <c r="D2078" s="17" t="s">
        <v>1747</v>
      </c>
      <c r="E2078" s="16" t="s">
        <v>0</v>
      </c>
      <c r="F2078" s="110">
        <v>2</v>
      </c>
      <c r="G2078" s="12"/>
      <c r="H2078" s="254"/>
      <c r="I2078" s="90">
        <f t="shared" si="172"/>
        <v>0</v>
      </c>
      <c r="J2078" s="90">
        <v>42.63</v>
      </c>
      <c r="K2078" s="227" t="e">
        <f>VLOOKUP(D2078,#REF!,2,FALSE)</f>
        <v>#REF!</v>
      </c>
      <c r="L2078" s="47"/>
      <c r="M2078" s="33" t="s">
        <v>8661</v>
      </c>
      <c r="N2078" s="47" t="str">
        <f t="shared" si="171"/>
        <v>22.014.000010.SEI -PINI</v>
      </c>
      <c r="O2078" s="47"/>
      <c r="P2078" t="str">
        <f t="shared" si="175"/>
        <v>MDF-Man-2023/15</v>
      </c>
      <c r="R2078" s="178">
        <v>33.880147999999998</v>
      </c>
      <c r="T2078" s="62" t="s">
        <v>6523</v>
      </c>
    </row>
    <row r="2079" spans="1:20" ht="27" customHeight="1">
      <c r="A2079" s="207" t="s">
        <v>4406</v>
      </c>
      <c r="B2079" s="13" t="str">
        <f t="shared" si="173"/>
        <v>MDF-Man-2024/15</v>
      </c>
      <c r="C2079" s="12" t="str">
        <f t="shared" si="174"/>
        <v>22.014.000011.SEI -PINI</v>
      </c>
      <c r="D2079" s="17" t="s">
        <v>1748</v>
      </c>
      <c r="E2079" s="16" t="s">
        <v>16</v>
      </c>
      <c r="F2079" s="110">
        <v>2</v>
      </c>
      <c r="G2079" s="12"/>
      <c r="H2079" s="254"/>
      <c r="I2079" s="90">
        <f t="shared" si="172"/>
        <v>0</v>
      </c>
      <c r="J2079" s="90">
        <v>16.79</v>
      </c>
      <c r="K2079" s="227" t="e">
        <f>VLOOKUP(D2079,#REF!,2,FALSE)</f>
        <v>#REF!</v>
      </c>
      <c r="L2079" s="47"/>
      <c r="M2079" s="33" t="s">
        <v>8662</v>
      </c>
      <c r="N2079" s="47" t="str">
        <f t="shared" si="171"/>
        <v>22.014.000011.SEI -PINI</v>
      </c>
      <c r="O2079" s="47"/>
      <c r="P2079" t="str">
        <f t="shared" si="175"/>
        <v>MDF-Man-2024/15</v>
      </c>
      <c r="R2079" s="178">
        <v>13.343279249999998</v>
      </c>
      <c r="T2079" s="62" t="s">
        <v>6524</v>
      </c>
    </row>
    <row r="2080" spans="1:20" ht="27" customHeight="1">
      <c r="A2080" s="207" t="s">
        <v>4407</v>
      </c>
      <c r="B2080" s="13" t="str">
        <f t="shared" si="173"/>
        <v>MDF-Man-2025/15</v>
      </c>
      <c r="C2080" s="12" t="str">
        <f t="shared" si="174"/>
        <v>22.014.000012.SEI -PINI</v>
      </c>
      <c r="D2080" s="17" t="s">
        <v>1749</v>
      </c>
      <c r="E2080" s="16" t="s">
        <v>16</v>
      </c>
      <c r="F2080" s="110">
        <v>2</v>
      </c>
      <c r="G2080" s="12"/>
      <c r="H2080" s="254"/>
      <c r="I2080" s="90">
        <f t="shared" si="172"/>
        <v>0</v>
      </c>
      <c r="J2080" s="90">
        <v>10.37</v>
      </c>
      <c r="K2080" s="227" t="e">
        <f>VLOOKUP(D2080,#REF!,2,FALSE)</f>
        <v>#REF!</v>
      </c>
      <c r="L2080" s="47"/>
      <c r="M2080" s="33" t="s">
        <v>8663</v>
      </c>
      <c r="N2080" s="47" t="str">
        <f t="shared" si="171"/>
        <v>22.014.000012.SEI -PINI</v>
      </c>
      <c r="O2080" s="47"/>
      <c r="P2080" t="str">
        <f t="shared" si="175"/>
        <v>MDF-Man-2025/15</v>
      </c>
      <c r="R2080" s="178">
        <v>8.2381207500000002</v>
      </c>
      <c r="T2080" s="62" t="s">
        <v>6525</v>
      </c>
    </row>
    <row r="2081" spans="1:20" ht="27" customHeight="1">
      <c r="A2081" s="207" t="s">
        <v>4408</v>
      </c>
      <c r="B2081" s="13" t="str">
        <f t="shared" si="173"/>
        <v>MDF-Man-2026/15</v>
      </c>
      <c r="C2081" s="12" t="str">
        <f t="shared" si="174"/>
        <v>22.014.000013.SEI -PINI</v>
      </c>
      <c r="D2081" s="17" t="s">
        <v>1750</v>
      </c>
      <c r="E2081" s="16" t="s">
        <v>0</v>
      </c>
      <c r="F2081" s="110">
        <v>2</v>
      </c>
      <c r="G2081" s="12"/>
      <c r="H2081" s="254"/>
      <c r="I2081" s="90">
        <f t="shared" si="172"/>
        <v>0</v>
      </c>
      <c r="J2081" s="90">
        <v>57.81</v>
      </c>
      <c r="K2081" s="227" t="e">
        <f>VLOOKUP(D2081,#REF!,2,FALSE)</f>
        <v>#REF!</v>
      </c>
      <c r="L2081" s="47"/>
      <c r="M2081" s="33" t="s">
        <v>8664</v>
      </c>
      <c r="N2081" s="47" t="str">
        <f t="shared" si="171"/>
        <v>22.014.000013.SEI -PINI</v>
      </c>
      <c r="O2081" s="47"/>
      <c r="P2081" t="str">
        <f t="shared" si="175"/>
        <v>MDF-Man-2026/15</v>
      </c>
      <c r="R2081" s="178">
        <v>45.941635682799998</v>
      </c>
      <c r="T2081" s="62" t="s">
        <v>6526</v>
      </c>
    </row>
    <row r="2082" spans="1:20" ht="27" customHeight="1">
      <c r="A2082" s="207" t="s">
        <v>4409</v>
      </c>
      <c r="B2082" s="13" t="str">
        <f t="shared" si="173"/>
        <v>MDF-Man-2027/15</v>
      </c>
      <c r="C2082" s="12" t="str">
        <f t="shared" si="174"/>
        <v>22.014.000014.SEI -PINI</v>
      </c>
      <c r="D2082" s="17" t="s">
        <v>1751</v>
      </c>
      <c r="E2082" s="16" t="s">
        <v>0</v>
      </c>
      <c r="F2082" s="110">
        <v>2</v>
      </c>
      <c r="G2082" s="12"/>
      <c r="H2082" s="254"/>
      <c r="I2082" s="90">
        <f t="shared" si="172"/>
        <v>0</v>
      </c>
      <c r="J2082" s="90">
        <v>61.14</v>
      </c>
      <c r="K2082" s="227" t="e">
        <f>VLOOKUP(D2082,#REF!,2,FALSE)</f>
        <v>#REF!</v>
      </c>
      <c r="L2082" s="47"/>
      <c r="M2082" s="33" t="s">
        <v>8665</v>
      </c>
      <c r="N2082" s="47" t="str">
        <f t="shared" si="171"/>
        <v>22.014.000014.SEI -PINI</v>
      </c>
      <c r="O2082" s="47"/>
      <c r="P2082" t="str">
        <f t="shared" si="175"/>
        <v>MDF-Man-2027/15</v>
      </c>
      <c r="R2082" s="178">
        <v>48.586977644000001</v>
      </c>
      <c r="T2082" s="62" t="s">
        <v>6527</v>
      </c>
    </row>
    <row r="2083" spans="1:20" ht="27" customHeight="1">
      <c r="A2083" s="207" t="s">
        <v>4410</v>
      </c>
      <c r="B2083" s="13" t="str">
        <f t="shared" si="173"/>
        <v>MDF-Man-2028/15</v>
      </c>
      <c r="C2083" s="12" t="str">
        <f t="shared" si="174"/>
        <v>22.014.000015.SEI -PINI</v>
      </c>
      <c r="D2083" s="17" t="s">
        <v>1752</v>
      </c>
      <c r="E2083" s="16" t="s">
        <v>0</v>
      </c>
      <c r="F2083" s="110">
        <v>2</v>
      </c>
      <c r="G2083" s="12"/>
      <c r="H2083" s="254"/>
      <c r="I2083" s="90">
        <f t="shared" si="172"/>
        <v>0</v>
      </c>
      <c r="J2083" s="90">
        <v>10.44</v>
      </c>
      <c r="K2083" s="227" t="e">
        <f>VLOOKUP(D2083,#REF!,2,FALSE)</f>
        <v>#REF!</v>
      </c>
      <c r="L2083" s="47"/>
      <c r="M2083" s="33" t="s">
        <v>8666</v>
      </c>
      <c r="N2083" s="47" t="str">
        <f t="shared" si="171"/>
        <v>22.014.000015.SEI -PINI</v>
      </c>
      <c r="O2083" s="47"/>
      <c r="P2083" t="str">
        <f t="shared" si="175"/>
        <v>MDF-Man-2028/15</v>
      </c>
      <c r="R2083" s="178">
        <v>8.2953783750000003</v>
      </c>
      <c r="T2083" s="62" t="s">
        <v>6528</v>
      </c>
    </row>
    <row r="2084" spans="1:20" ht="27" customHeight="1">
      <c r="A2084" s="207" t="s">
        <v>4411</v>
      </c>
      <c r="B2084" s="13" t="str">
        <f t="shared" si="173"/>
        <v>MDF-Man-2029/15</v>
      </c>
      <c r="C2084" s="12" t="str">
        <f t="shared" si="174"/>
        <v>22.014.000016.SEI -PINI</v>
      </c>
      <c r="D2084" s="17" t="s">
        <v>1753</v>
      </c>
      <c r="E2084" s="16" t="s">
        <v>0</v>
      </c>
      <c r="F2084" s="110">
        <v>2</v>
      </c>
      <c r="G2084" s="12"/>
      <c r="H2084" s="254"/>
      <c r="I2084" s="90">
        <f t="shared" si="172"/>
        <v>0</v>
      </c>
      <c r="J2084" s="90">
        <v>28.54</v>
      </c>
      <c r="K2084" s="227" t="e">
        <f>VLOOKUP(D2084,#REF!,2,FALSE)</f>
        <v>#REF!</v>
      </c>
      <c r="L2084" s="47"/>
      <c r="M2084" s="33" t="s">
        <v>8667</v>
      </c>
      <c r="N2084" s="47" t="str">
        <f t="shared" si="171"/>
        <v>22.014.000016.SEI -PINI</v>
      </c>
      <c r="O2084" s="47"/>
      <c r="P2084" t="str">
        <f t="shared" si="175"/>
        <v>MDF-Man-2029/15</v>
      </c>
      <c r="R2084" s="178">
        <v>22.678013936000003</v>
      </c>
      <c r="T2084" s="62" t="s">
        <v>6529</v>
      </c>
    </row>
    <row r="2085" spans="1:20" ht="27" customHeight="1">
      <c r="A2085" s="207" t="s">
        <v>4412</v>
      </c>
      <c r="B2085" s="13" t="str">
        <f t="shared" si="173"/>
        <v>MDF-Man-2030/15</v>
      </c>
      <c r="C2085" s="12" t="str">
        <f t="shared" si="174"/>
        <v>22.014.000017.SEI -PINI</v>
      </c>
      <c r="D2085" s="17" t="s">
        <v>1754</v>
      </c>
      <c r="E2085" s="16" t="s">
        <v>0</v>
      </c>
      <c r="F2085" s="110">
        <v>2</v>
      </c>
      <c r="G2085" s="12"/>
      <c r="H2085" s="254"/>
      <c r="I2085" s="90">
        <f t="shared" si="172"/>
        <v>0</v>
      </c>
      <c r="J2085" s="90">
        <v>4.46</v>
      </c>
      <c r="K2085" s="227" t="e">
        <f>VLOOKUP(D2085,#REF!,2,FALSE)</f>
        <v>#REF!</v>
      </c>
      <c r="L2085" s="47"/>
      <c r="M2085" s="33" t="s">
        <v>8668</v>
      </c>
      <c r="N2085" s="47" t="str">
        <f t="shared" si="171"/>
        <v>22.014.000017.SEI -PINI</v>
      </c>
      <c r="O2085" s="47"/>
      <c r="P2085" t="str">
        <f t="shared" si="175"/>
        <v>MDF-Man-2030/15</v>
      </c>
      <c r="R2085" s="178">
        <v>3.5453830000000002</v>
      </c>
      <c r="T2085" s="62" t="s">
        <v>6530</v>
      </c>
    </row>
    <row r="2086" spans="1:20" ht="27" customHeight="1">
      <c r="A2086" s="207" t="s">
        <v>4413</v>
      </c>
      <c r="B2086" s="13" t="str">
        <f t="shared" si="173"/>
        <v>MDF-Man-2031/15</v>
      </c>
      <c r="C2086" s="12" t="str">
        <f t="shared" si="174"/>
        <v>22.014.000018.SEI -PINI</v>
      </c>
      <c r="D2086" s="17" t="s">
        <v>1755</v>
      </c>
      <c r="E2086" s="16" t="s">
        <v>0</v>
      </c>
      <c r="F2086" s="110">
        <v>2</v>
      </c>
      <c r="G2086" s="12"/>
      <c r="H2086" s="254"/>
      <c r="I2086" s="90">
        <f t="shared" si="172"/>
        <v>0</v>
      </c>
      <c r="J2086" s="90">
        <v>10.87</v>
      </c>
      <c r="K2086" s="227" t="e">
        <f>VLOOKUP(D2086,#REF!,2,FALSE)</f>
        <v>#REF!</v>
      </c>
      <c r="L2086" s="47"/>
      <c r="M2086" s="33" t="s">
        <v>8669</v>
      </c>
      <c r="N2086" s="47" t="str">
        <f t="shared" si="171"/>
        <v>22.014.000018.SEI -PINI</v>
      </c>
      <c r="O2086" s="47"/>
      <c r="P2086" t="str">
        <f t="shared" si="175"/>
        <v>MDF-Man-2031/15</v>
      </c>
      <c r="R2086" s="178">
        <v>8.640447194250001</v>
      </c>
      <c r="T2086" s="62" t="s">
        <v>6531</v>
      </c>
    </row>
    <row r="2087" spans="1:20" ht="27" customHeight="1">
      <c r="A2087" s="207" t="s">
        <v>4414</v>
      </c>
      <c r="B2087" s="13" t="str">
        <f t="shared" si="173"/>
        <v>MDF-Man-2032/15</v>
      </c>
      <c r="C2087" s="12" t="str">
        <f t="shared" si="174"/>
        <v>22.014.000019.SEI -PINI</v>
      </c>
      <c r="D2087" s="17" t="s">
        <v>1756</v>
      </c>
      <c r="E2087" s="16" t="s">
        <v>0</v>
      </c>
      <c r="F2087" s="110">
        <v>2</v>
      </c>
      <c r="G2087" s="12"/>
      <c r="H2087" s="254"/>
      <c r="I2087" s="90">
        <f t="shared" si="172"/>
        <v>0</v>
      </c>
      <c r="J2087" s="90">
        <v>9.56</v>
      </c>
      <c r="K2087" s="227" t="e">
        <f>VLOOKUP(D2087,#REF!,2,FALSE)</f>
        <v>#REF!</v>
      </c>
      <c r="L2087" s="47"/>
      <c r="M2087" s="33" t="s">
        <v>8670</v>
      </c>
      <c r="N2087" s="47" t="str">
        <f t="shared" si="171"/>
        <v>22.014.000019.SEI -PINI</v>
      </c>
      <c r="O2087" s="47"/>
      <c r="P2087" t="str">
        <f t="shared" si="175"/>
        <v>MDF-Man-2032/15</v>
      </c>
      <c r="R2087" s="178">
        <v>7.5996643749999997</v>
      </c>
      <c r="T2087" s="62" t="s">
        <v>6532</v>
      </c>
    </row>
    <row r="2088" spans="1:20" ht="27" customHeight="1">
      <c r="A2088" s="207" t="s">
        <v>4415</v>
      </c>
      <c r="B2088" s="13" t="str">
        <f t="shared" si="173"/>
        <v>MDF-Man-2033/15</v>
      </c>
      <c r="C2088" s="12" t="str">
        <f t="shared" si="174"/>
        <v>22.014.000020.SEI -PINI</v>
      </c>
      <c r="D2088" s="17" t="s">
        <v>1757</v>
      </c>
      <c r="E2088" s="16" t="s">
        <v>0</v>
      </c>
      <c r="F2088" s="110">
        <v>2</v>
      </c>
      <c r="G2088" s="12"/>
      <c r="H2088" s="254"/>
      <c r="I2088" s="90">
        <f t="shared" si="172"/>
        <v>0</v>
      </c>
      <c r="J2088" s="90">
        <v>183.16</v>
      </c>
      <c r="K2088" s="227" t="e">
        <f>VLOOKUP(D2088,#REF!,2,FALSE)</f>
        <v>#REF!</v>
      </c>
      <c r="L2088" s="47"/>
      <c r="M2088" s="33" t="s">
        <v>8671</v>
      </c>
      <c r="N2088" s="47" t="str">
        <f t="shared" si="171"/>
        <v>22.014.000020.SEI -PINI</v>
      </c>
      <c r="O2088" s="47"/>
      <c r="P2088" t="str">
        <f t="shared" si="175"/>
        <v>MDF-Man-2033/15</v>
      </c>
      <c r="R2088" s="178">
        <v>145.55045168999999</v>
      </c>
      <c r="T2088" s="62" t="s">
        <v>6533</v>
      </c>
    </row>
    <row r="2089" spans="1:20" ht="27" customHeight="1">
      <c r="A2089" s="207" t="s">
        <v>4416</v>
      </c>
      <c r="B2089" s="13" t="str">
        <f t="shared" si="173"/>
        <v>MDF-Man-2034/15</v>
      </c>
      <c r="C2089" s="12" t="str">
        <f t="shared" si="174"/>
        <v>22.014.000021.SEI -PINI</v>
      </c>
      <c r="D2089" s="17" t="s">
        <v>1758</v>
      </c>
      <c r="E2089" s="16" t="s">
        <v>0</v>
      </c>
      <c r="F2089" s="110">
        <v>2</v>
      </c>
      <c r="G2089" s="12"/>
      <c r="H2089" s="254"/>
      <c r="I2089" s="90">
        <f t="shared" si="172"/>
        <v>0</v>
      </c>
      <c r="J2089" s="90">
        <v>28.89</v>
      </c>
      <c r="K2089" s="227" t="e">
        <f>VLOOKUP(D2089,#REF!,2,FALSE)</f>
        <v>#REF!</v>
      </c>
      <c r="L2089" s="47"/>
      <c r="M2089" s="33" t="s">
        <v>8672</v>
      </c>
      <c r="N2089" s="47" t="str">
        <f t="shared" si="171"/>
        <v>22.014.000021.SEI -PINI</v>
      </c>
      <c r="O2089" s="47"/>
      <c r="P2089" t="str">
        <f t="shared" si="175"/>
        <v>MDF-Man-2034/15</v>
      </c>
      <c r="R2089" s="178">
        <v>22.959756995200003</v>
      </c>
      <c r="T2089" s="62" t="s">
        <v>6534</v>
      </c>
    </row>
    <row r="2090" spans="1:20" ht="27" customHeight="1">
      <c r="A2090" s="207" t="s">
        <v>4417</v>
      </c>
      <c r="B2090" s="13" t="str">
        <f t="shared" si="173"/>
        <v>MDF-Man-2035/15</v>
      </c>
      <c r="C2090" s="12" t="str">
        <f t="shared" si="174"/>
        <v>22.015.000001.SEI -PINI</v>
      </c>
      <c r="D2090" s="17" t="s">
        <v>1759</v>
      </c>
      <c r="E2090" s="16" t="s">
        <v>16</v>
      </c>
      <c r="F2090" s="110">
        <v>2</v>
      </c>
      <c r="G2090" s="12"/>
      <c r="H2090" s="254"/>
      <c r="I2090" s="90">
        <f t="shared" si="172"/>
        <v>0</v>
      </c>
      <c r="J2090" s="90">
        <v>56.58</v>
      </c>
      <c r="K2090" s="227" t="e">
        <f>VLOOKUP(D2090,#REF!,2,FALSE)</f>
        <v>#REF!</v>
      </c>
      <c r="L2090" s="47"/>
      <c r="M2090" s="33" t="s">
        <v>8673</v>
      </c>
      <c r="N2090" s="47" t="str">
        <f t="shared" si="171"/>
        <v>22.015.000001.SEI -PINI</v>
      </c>
      <c r="O2090" s="47"/>
      <c r="P2090" t="str">
        <f t="shared" si="175"/>
        <v>MDF-Man-2035/15</v>
      </c>
      <c r="R2090" s="178">
        <v>44.958982656000003</v>
      </c>
      <c r="T2090" s="62" t="s">
        <v>6535</v>
      </c>
    </row>
    <row r="2091" spans="1:20" ht="27" customHeight="1">
      <c r="A2091" s="207" t="s">
        <v>4418</v>
      </c>
      <c r="B2091" s="13" t="str">
        <f t="shared" si="173"/>
        <v>MDF-Man-2036/15</v>
      </c>
      <c r="C2091" s="12" t="str">
        <f t="shared" si="174"/>
        <v>22.015.000002.SEI -PINI</v>
      </c>
      <c r="D2091" s="17" t="s">
        <v>1760</v>
      </c>
      <c r="E2091" s="16" t="s">
        <v>0</v>
      </c>
      <c r="F2091" s="110">
        <v>2</v>
      </c>
      <c r="G2091" s="12"/>
      <c r="H2091" s="254"/>
      <c r="I2091" s="90">
        <f t="shared" si="172"/>
        <v>0</v>
      </c>
      <c r="J2091" s="90">
        <v>63.58</v>
      </c>
      <c r="K2091" s="227" t="e">
        <f>VLOOKUP(D2091,#REF!,2,FALSE)</f>
        <v>#REF!</v>
      </c>
      <c r="L2091" s="47"/>
      <c r="M2091" s="33" t="s">
        <v>8674</v>
      </c>
      <c r="N2091" s="47" t="str">
        <f t="shared" si="171"/>
        <v>22.015.000002.SEI -PINI</v>
      </c>
      <c r="O2091" s="47"/>
      <c r="P2091" t="str">
        <f t="shared" si="175"/>
        <v>MDF-Man-2036/15</v>
      </c>
      <c r="R2091" s="178">
        <v>50.526282500699999</v>
      </c>
      <c r="T2091" s="62" t="s">
        <v>6536</v>
      </c>
    </row>
    <row r="2092" spans="1:20" ht="27" customHeight="1">
      <c r="A2092" s="207" t="s">
        <v>4419</v>
      </c>
      <c r="B2092" s="13" t="str">
        <f t="shared" si="173"/>
        <v>MDF-Man-2037/15</v>
      </c>
      <c r="C2092" s="12" t="str">
        <f t="shared" si="174"/>
        <v>22.015.000003.SEI -PINI</v>
      </c>
      <c r="D2092" s="17" t="s">
        <v>1761</v>
      </c>
      <c r="E2092" s="16" t="s">
        <v>16</v>
      </c>
      <c r="F2092" s="110">
        <v>2</v>
      </c>
      <c r="G2092" s="12"/>
      <c r="H2092" s="254"/>
      <c r="I2092" s="90">
        <f t="shared" si="172"/>
        <v>0</v>
      </c>
      <c r="J2092" s="90">
        <v>14.1</v>
      </c>
      <c r="K2092" s="227" t="e">
        <f>VLOOKUP(D2092,#REF!,2,FALSE)</f>
        <v>#REF!</v>
      </c>
      <c r="L2092" s="47"/>
      <c r="M2092" s="33" t="s">
        <v>8675</v>
      </c>
      <c r="N2092" s="47" t="str">
        <f t="shared" si="171"/>
        <v>22.015.000003.SEI -PINI</v>
      </c>
      <c r="O2092" s="47"/>
      <c r="P2092" t="str">
        <f t="shared" si="175"/>
        <v>MDF-Man-2037/15</v>
      </c>
      <c r="R2092" s="178">
        <v>11.206072149999999</v>
      </c>
      <c r="T2092" s="62" t="s">
        <v>6537</v>
      </c>
    </row>
    <row r="2093" spans="1:20" ht="27" customHeight="1">
      <c r="A2093" s="207" t="s">
        <v>4420</v>
      </c>
      <c r="B2093" s="13" t="str">
        <f t="shared" si="173"/>
        <v>MDF-Man-2038/15</v>
      </c>
      <c r="C2093" s="12" t="str">
        <f t="shared" si="174"/>
        <v>22.016.000001.SEI -PINI</v>
      </c>
      <c r="D2093" s="17" t="s">
        <v>1762</v>
      </c>
      <c r="E2093" s="16" t="s">
        <v>16</v>
      </c>
      <c r="F2093" s="110">
        <v>2</v>
      </c>
      <c r="G2093" s="12"/>
      <c r="H2093" s="254"/>
      <c r="I2093" s="90">
        <f t="shared" si="172"/>
        <v>0</v>
      </c>
      <c r="J2093" s="90">
        <v>68.739999999999995</v>
      </c>
      <c r="K2093" s="227" t="e">
        <f>VLOOKUP(D2093,#REF!,2,FALSE)</f>
        <v>#REF!</v>
      </c>
      <c r="L2093" s="47"/>
      <c r="M2093" s="33" t="s">
        <v>8676</v>
      </c>
      <c r="N2093" s="47" t="str">
        <f t="shared" si="171"/>
        <v>22.016.000001.SEI -PINI</v>
      </c>
      <c r="O2093" s="47"/>
      <c r="P2093" t="str">
        <f t="shared" si="175"/>
        <v>MDF-Man-2038/15</v>
      </c>
      <c r="R2093" s="178">
        <v>54.622830233599998</v>
      </c>
      <c r="T2093" s="62" t="s">
        <v>6538</v>
      </c>
    </row>
    <row r="2094" spans="1:20" s="194" customFormat="1" ht="27" customHeight="1">
      <c r="A2094" s="212" t="s">
        <v>4421</v>
      </c>
      <c r="B2094" s="247" t="str">
        <f t="shared" si="173"/>
        <v>MDF-Man-2039/15</v>
      </c>
      <c r="C2094" s="126" t="s">
        <v>9033</v>
      </c>
      <c r="D2094" s="217" t="s">
        <v>6864</v>
      </c>
      <c r="E2094" s="125" t="s">
        <v>16</v>
      </c>
      <c r="F2094" s="204">
        <v>30</v>
      </c>
      <c r="G2094" s="12"/>
      <c r="H2094" s="77"/>
      <c r="I2094" s="90">
        <f t="shared" si="172"/>
        <v>0</v>
      </c>
      <c r="J2094" s="90">
        <v>145.56</v>
      </c>
      <c r="K2094" s="236" t="e">
        <f>VLOOKUP(D2094,#REF!,2,FALSE)</f>
        <v>#REF!</v>
      </c>
      <c r="L2094" s="237"/>
      <c r="M2094" s="238" t="s">
        <v>8676</v>
      </c>
      <c r="N2094" s="237" t="str">
        <f t="shared" si="171"/>
        <v>22.016.000001.SEI -PINI</v>
      </c>
      <c r="O2094" s="237"/>
      <c r="P2094" s="194" t="str">
        <f t="shared" si="175"/>
        <v>MDF-Man-2039/15</v>
      </c>
      <c r="R2094" s="239">
        <v>170.22</v>
      </c>
      <c r="T2094" s="195" t="s">
        <v>6539</v>
      </c>
    </row>
    <row r="2095" spans="1:20" ht="27" customHeight="1">
      <c r="A2095" s="207" t="s">
        <v>4422</v>
      </c>
      <c r="B2095" s="13" t="str">
        <f t="shared" si="173"/>
        <v>MDF-Man-2040/15</v>
      </c>
      <c r="C2095" s="12" t="str">
        <f>N2095</f>
        <v>22.016.000002.SEI -PINI</v>
      </c>
      <c r="D2095" s="17" t="s">
        <v>1763</v>
      </c>
      <c r="E2095" s="16" t="s">
        <v>0</v>
      </c>
      <c r="F2095" s="110">
        <v>2</v>
      </c>
      <c r="G2095" s="12"/>
      <c r="H2095" s="254"/>
      <c r="I2095" s="90">
        <f t="shared" si="172"/>
        <v>0</v>
      </c>
      <c r="J2095" s="90">
        <v>65.78</v>
      </c>
      <c r="K2095" s="227" t="e">
        <f>VLOOKUP(D2095,#REF!,2,FALSE)</f>
        <v>#REF!</v>
      </c>
      <c r="L2095" s="47"/>
      <c r="M2095" s="33" t="s">
        <v>8677</v>
      </c>
      <c r="N2095" s="47" t="str">
        <f t="shared" si="171"/>
        <v>22.016.000002.SEI -PINI</v>
      </c>
      <c r="O2095" s="47"/>
      <c r="P2095" t="str">
        <f t="shared" si="175"/>
        <v>MDF-Man-2040/15</v>
      </c>
      <c r="R2095" s="178">
        <v>52.270225349900002</v>
      </c>
      <c r="T2095" s="62" t="s">
        <v>6540</v>
      </c>
    </row>
    <row r="2096" spans="1:20" ht="27" customHeight="1">
      <c r="A2096" s="207" t="s">
        <v>4423</v>
      </c>
      <c r="B2096" s="13" t="str">
        <f t="shared" si="173"/>
        <v>MDF-Man-2041/15</v>
      </c>
      <c r="C2096" s="12" t="str">
        <f>N2096</f>
        <v>22.016.000003.SEI -PINI</v>
      </c>
      <c r="D2096" s="17" t="s">
        <v>1764</v>
      </c>
      <c r="E2096" s="16" t="s">
        <v>0</v>
      </c>
      <c r="F2096" s="110">
        <v>2</v>
      </c>
      <c r="G2096" s="12"/>
      <c r="H2096" s="254"/>
      <c r="I2096" s="90">
        <f t="shared" si="172"/>
        <v>0</v>
      </c>
      <c r="J2096" s="90">
        <v>80.83</v>
      </c>
      <c r="K2096" s="227" t="e">
        <f>VLOOKUP(D2096,#REF!,2,FALSE)</f>
        <v>#REF!</v>
      </c>
      <c r="L2096" s="47"/>
      <c r="M2096" s="33" t="s">
        <v>8678</v>
      </c>
      <c r="N2096" s="47" t="str">
        <f t="shared" ref="N2096:N2161" si="176">M2096&amp;" -PINI"</f>
        <v>22.016.000003.SEI -PINI</v>
      </c>
      <c r="O2096" s="47"/>
      <c r="P2096" t="str">
        <f t="shared" si="175"/>
        <v>MDF-Man-2041/15</v>
      </c>
      <c r="R2096" s="178">
        <v>64.228885483880006</v>
      </c>
      <c r="T2096" s="62" t="s">
        <v>6541</v>
      </c>
    </row>
    <row r="2097" spans="1:20" ht="27" customHeight="1">
      <c r="A2097" s="207" t="s">
        <v>6863</v>
      </c>
      <c r="B2097" s="13" t="str">
        <f t="shared" si="173"/>
        <v>MDF-Man-2042/15</v>
      </c>
      <c r="C2097" s="12" t="str">
        <f>N2097</f>
        <v>22.016.000004.SEI -PINI</v>
      </c>
      <c r="D2097" s="17" t="s">
        <v>1765</v>
      </c>
      <c r="E2097" s="16" t="s">
        <v>16</v>
      </c>
      <c r="F2097" s="110">
        <v>5</v>
      </c>
      <c r="G2097" s="12"/>
      <c r="H2097" s="254"/>
      <c r="I2097" s="90">
        <f t="shared" si="172"/>
        <v>0</v>
      </c>
      <c r="J2097" s="90">
        <v>11.38</v>
      </c>
      <c r="K2097" s="227" t="e">
        <f>VLOOKUP(D2097,#REF!,2,FALSE)</f>
        <v>#REF!</v>
      </c>
      <c r="L2097" s="47"/>
      <c r="M2097" s="33" t="s">
        <v>8679</v>
      </c>
      <c r="N2097" s="47" t="str">
        <f t="shared" si="176"/>
        <v>22.016.000004.SEI -PINI</v>
      </c>
      <c r="O2097" s="47"/>
      <c r="P2097" t="str">
        <f t="shared" si="175"/>
        <v>MDF-Man-2042/15</v>
      </c>
      <c r="R2097" s="178">
        <v>9.04527778944</v>
      </c>
      <c r="T2097" s="62" t="s">
        <v>6542</v>
      </c>
    </row>
    <row r="2098" spans="1:20" s="109" customFormat="1" ht="27" customHeight="1">
      <c r="A2098" s="211"/>
      <c r="B2098" s="138"/>
      <c r="C2098" s="34"/>
      <c r="D2098" s="124" t="s">
        <v>3869</v>
      </c>
      <c r="E2098" s="140"/>
      <c r="F2098" s="204"/>
      <c r="G2098" s="12"/>
      <c r="H2098" s="148"/>
      <c r="I2098" s="90">
        <f t="shared" si="172"/>
        <v>0</v>
      </c>
      <c r="J2098" s="90">
        <v>0</v>
      </c>
      <c r="K2098" s="227"/>
      <c r="L2098" s="107"/>
      <c r="M2098" s="141"/>
      <c r="N2098" s="107"/>
      <c r="O2098" s="107"/>
      <c r="P2098" t="str">
        <f t="shared" si="175"/>
        <v>/15</v>
      </c>
      <c r="R2098" s="89"/>
      <c r="T2098" s="62"/>
    </row>
    <row r="2099" spans="1:20" ht="27" customHeight="1">
      <c r="A2099" s="184">
        <f>A1986+1</f>
        <v>20</v>
      </c>
      <c r="B2099" s="173" t="s">
        <v>9059</v>
      </c>
      <c r="C2099" s="174"/>
      <c r="D2099" s="174"/>
      <c r="E2099" s="166"/>
      <c r="F2099" s="167"/>
      <c r="G2099" s="261"/>
      <c r="H2099" s="168"/>
      <c r="I2099" s="90">
        <f t="shared" si="172"/>
        <v>0</v>
      </c>
      <c r="J2099" s="90">
        <v>0</v>
      </c>
      <c r="K2099" s="227"/>
      <c r="L2099" s="47"/>
      <c r="M2099" s="51"/>
      <c r="N2099" s="47"/>
      <c r="O2099" s="47"/>
      <c r="P2099" t="str">
        <f t="shared" si="175"/>
        <v>/15</v>
      </c>
      <c r="R2099" s="23"/>
      <c r="T2099" s="62"/>
    </row>
    <row r="2100" spans="1:20" ht="27" customHeight="1">
      <c r="A2100" s="207" t="s">
        <v>2188</v>
      </c>
      <c r="B2100" s="62" t="str">
        <f t="shared" ref="B2100:B2117" si="177">P2100</f>
        <v>MDF-Man-2043/15</v>
      </c>
      <c r="C2100" s="40" t="str">
        <f t="shared" ref="C2100:C2114" si="178">N2100</f>
        <v>23.001.000004.SEI -PINI</v>
      </c>
      <c r="D2100" s="63" t="s">
        <v>1766</v>
      </c>
      <c r="E2100" s="39" t="s">
        <v>0</v>
      </c>
      <c r="F2100" s="250">
        <v>11</v>
      </c>
      <c r="G2100" s="12"/>
      <c r="H2100" s="256"/>
      <c r="I2100" s="90">
        <f t="shared" si="172"/>
        <v>0</v>
      </c>
      <c r="J2100" s="90">
        <v>67.09</v>
      </c>
      <c r="K2100" s="227" t="e">
        <f>VLOOKUP(D2100,#REF!,2,FALSE)</f>
        <v>#REF!</v>
      </c>
      <c r="L2100" s="47"/>
      <c r="M2100" s="33" t="s">
        <v>8680</v>
      </c>
      <c r="N2100" s="47" t="str">
        <f t="shared" si="176"/>
        <v>23.001.000004.SEI -PINI</v>
      </c>
      <c r="O2100" s="47"/>
      <c r="P2100" t="str">
        <f t="shared" si="175"/>
        <v>MDF-Man-2043/15</v>
      </c>
      <c r="R2100" s="178">
        <v>53.31</v>
      </c>
      <c r="T2100" s="62" t="s">
        <v>6543</v>
      </c>
    </row>
    <row r="2101" spans="1:20" ht="27" customHeight="1">
      <c r="A2101" s="207" t="s">
        <v>2189</v>
      </c>
      <c r="B2101" s="13" t="str">
        <f t="shared" si="177"/>
        <v>MDF-Man-2044/15</v>
      </c>
      <c r="C2101" s="12" t="str">
        <f t="shared" si="178"/>
        <v>23.001.000005.SEI -PINI</v>
      </c>
      <c r="D2101" s="17" t="s">
        <v>1767</v>
      </c>
      <c r="E2101" s="16" t="s">
        <v>0</v>
      </c>
      <c r="F2101" s="110">
        <v>10</v>
      </c>
      <c r="G2101" s="12"/>
      <c r="H2101" s="254"/>
      <c r="I2101" s="90">
        <f t="shared" si="172"/>
        <v>0</v>
      </c>
      <c r="J2101" s="90">
        <v>67.09</v>
      </c>
      <c r="K2101" s="227" t="e">
        <f>VLOOKUP(D2101,#REF!,2,FALSE)</f>
        <v>#REF!</v>
      </c>
      <c r="L2101" s="47"/>
      <c r="M2101" s="33" t="s">
        <v>8681</v>
      </c>
      <c r="N2101" s="47" t="str">
        <f t="shared" si="176"/>
        <v>23.001.000005.SEI -PINI</v>
      </c>
      <c r="O2101" s="47"/>
      <c r="P2101" t="str">
        <f t="shared" si="175"/>
        <v>MDF-Man-2044/15</v>
      </c>
      <c r="R2101" s="178">
        <v>53.31</v>
      </c>
      <c r="T2101" s="62" t="s">
        <v>6544</v>
      </c>
    </row>
    <row r="2102" spans="1:20" ht="27" customHeight="1">
      <c r="A2102" s="207" t="s">
        <v>2190</v>
      </c>
      <c r="B2102" s="13" t="str">
        <f t="shared" si="177"/>
        <v>MDF-Man-2045/15</v>
      </c>
      <c r="C2102" s="12" t="str">
        <f t="shared" si="178"/>
        <v>23.001.000006.SEI -PINI</v>
      </c>
      <c r="D2102" s="17" t="s">
        <v>1768</v>
      </c>
      <c r="E2102" s="16" t="s">
        <v>0</v>
      </c>
      <c r="F2102" s="110">
        <v>10</v>
      </c>
      <c r="G2102" s="12"/>
      <c r="H2102" s="254"/>
      <c r="I2102" s="90">
        <f t="shared" si="172"/>
        <v>0</v>
      </c>
      <c r="J2102" s="90">
        <v>67.09</v>
      </c>
      <c r="K2102" s="227" t="e">
        <f>VLOOKUP(D2102,#REF!,2,FALSE)</f>
        <v>#REF!</v>
      </c>
      <c r="L2102" s="47"/>
      <c r="M2102" s="33" t="s">
        <v>8682</v>
      </c>
      <c r="N2102" s="47" t="str">
        <f t="shared" si="176"/>
        <v>23.001.000006.SEI -PINI</v>
      </c>
      <c r="O2102" s="47"/>
      <c r="P2102" t="str">
        <f t="shared" si="175"/>
        <v>MDF-Man-2045/15</v>
      </c>
      <c r="R2102" s="178">
        <v>53.31</v>
      </c>
      <c r="T2102" s="62" t="s">
        <v>6545</v>
      </c>
    </row>
    <row r="2103" spans="1:20" ht="27" customHeight="1">
      <c r="A2103" s="207" t="s">
        <v>2191</v>
      </c>
      <c r="B2103" s="13" t="str">
        <f t="shared" si="177"/>
        <v>MDF-Man-2046/15</v>
      </c>
      <c r="C2103" s="12" t="str">
        <f t="shared" si="178"/>
        <v>23.001.000010.SEI -PINI</v>
      </c>
      <c r="D2103" s="17" t="s">
        <v>1769</v>
      </c>
      <c r="E2103" s="16" t="s">
        <v>0</v>
      </c>
      <c r="F2103" s="110">
        <v>14</v>
      </c>
      <c r="G2103" s="12"/>
      <c r="H2103" s="254"/>
      <c r="I2103" s="90">
        <f t="shared" si="172"/>
        <v>0</v>
      </c>
      <c r="J2103" s="90">
        <v>48.24</v>
      </c>
      <c r="K2103" s="227" t="e">
        <f>VLOOKUP(D2103,#REF!,2,FALSE)</f>
        <v>#REF!</v>
      </c>
      <c r="L2103" s="47"/>
      <c r="M2103" s="33" t="s">
        <v>8683</v>
      </c>
      <c r="N2103" s="47" t="str">
        <f t="shared" si="176"/>
        <v>23.001.000010.SEI -PINI</v>
      </c>
      <c r="O2103" s="47"/>
      <c r="P2103" t="str">
        <f t="shared" si="175"/>
        <v>MDF-Man-2046/15</v>
      </c>
      <c r="R2103" s="178">
        <v>38.337082211199998</v>
      </c>
      <c r="T2103" s="62" t="s">
        <v>6546</v>
      </c>
    </row>
    <row r="2104" spans="1:20" ht="27" customHeight="1">
      <c r="A2104" s="207" t="s">
        <v>2192</v>
      </c>
      <c r="B2104" s="13" t="str">
        <f t="shared" si="177"/>
        <v>MDF-Man-2047/15</v>
      </c>
      <c r="C2104" s="12" t="str">
        <f t="shared" si="178"/>
        <v>23.001.000011.SEI -PINI</v>
      </c>
      <c r="D2104" s="17" t="s">
        <v>1770</v>
      </c>
      <c r="E2104" s="16" t="s">
        <v>0</v>
      </c>
      <c r="F2104" s="110">
        <v>16</v>
      </c>
      <c r="G2104" s="12"/>
      <c r="H2104" s="254"/>
      <c r="I2104" s="90">
        <f t="shared" si="172"/>
        <v>0</v>
      </c>
      <c r="J2104" s="90">
        <v>48.24</v>
      </c>
      <c r="K2104" s="227" t="e">
        <f>VLOOKUP(D2104,#REF!,2,FALSE)</f>
        <v>#REF!</v>
      </c>
      <c r="L2104" s="47"/>
      <c r="M2104" s="33" t="s">
        <v>8684</v>
      </c>
      <c r="N2104" s="47" t="str">
        <f t="shared" si="176"/>
        <v>23.001.000011.SEI -PINI</v>
      </c>
      <c r="O2104" s="47"/>
      <c r="P2104" t="str">
        <f t="shared" si="175"/>
        <v>MDF-Man-2047/15</v>
      </c>
      <c r="R2104" s="178">
        <v>38.337082211199998</v>
      </c>
      <c r="T2104" s="62" t="s">
        <v>6547</v>
      </c>
    </row>
    <row r="2105" spans="1:20" ht="27" customHeight="1">
      <c r="A2105" s="207" t="s">
        <v>2193</v>
      </c>
      <c r="B2105" s="13" t="str">
        <f t="shared" si="177"/>
        <v>MDF-Man-2048/15</v>
      </c>
      <c r="C2105" s="12" t="str">
        <f t="shared" si="178"/>
        <v>23.001.000013.SEI -PINI</v>
      </c>
      <c r="D2105" s="17" t="s">
        <v>1771</v>
      </c>
      <c r="E2105" s="16" t="s">
        <v>0</v>
      </c>
      <c r="F2105" s="110">
        <v>13</v>
      </c>
      <c r="G2105" s="12"/>
      <c r="H2105" s="254"/>
      <c r="I2105" s="90">
        <f t="shared" ref="I2105:I2168" si="179">ROUND(G2105,2)</f>
        <v>0</v>
      </c>
      <c r="J2105" s="90">
        <v>38.630000000000003</v>
      </c>
      <c r="K2105" s="227" t="e">
        <f>VLOOKUP(D2105,#REF!,2,FALSE)</f>
        <v>#REF!</v>
      </c>
      <c r="L2105" s="47"/>
      <c r="M2105" s="33" t="s">
        <v>8685</v>
      </c>
      <c r="N2105" s="47" t="str">
        <f t="shared" si="176"/>
        <v>23.001.000013.SEI -PINI</v>
      </c>
      <c r="O2105" s="47"/>
      <c r="P2105" t="str">
        <f t="shared" si="175"/>
        <v>MDF-Man-2048/15</v>
      </c>
      <c r="R2105" s="178">
        <v>30.699020433919998</v>
      </c>
      <c r="T2105" s="62" t="s">
        <v>6548</v>
      </c>
    </row>
    <row r="2106" spans="1:20" ht="27" customHeight="1">
      <c r="A2106" s="207" t="s">
        <v>2194</v>
      </c>
      <c r="B2106" s="13" t="str">
        <f t="shared" si="177"/>
        <v>MDF-Man-2049/15</v>
      </c>
      <c r="C2106" s="12" t="str">
        <f t="shared" si="178"/>
        <v>23.001.000016.SEI -PINI</v>
      </c>
      <c r="D2106" s="17" t="s">
        <v>1772</v>
      </c>
      <c r="E2106" s="16" t="s">
        <v>16</v>
      </c>
      <c r="F2106" s="110">
        <v>14</v>
      </c>
      <c r="G2106" s="12"/>
      <c r="H2106" s="254"/>
      <c r="I2106" s="90">
        <f t="shared" si="179"/>
        <v>0</v>
      </c>
      <c r="J2106" s="90">
        <v>49.49</v>
      </c>
      <c r="K2106" s="227" t="e">
        <f>VLOOKUP(D2106,#REF!,2,FALSE)</f>
        <v>#REF!</v>
      </c>
      <c r="L2106" s="47"/>
      <c r="M2106" s="33" t="s">
        <v>8686</v>
      </c>
      <c r="N2106" s="47" t="str">
        <f t="shared" si="176"/>
        <v>23.001.000016.SEI -PINI</v>
      </c>
      <c r="O2106" s="47"/>
      <c r="P2106" t="str">
        <f t="shared" si="175"/>
        <v>MDF-Man-2049/15</v>
      </c>
      <c r="R2106" s="178">
        <v>39.328507000000002</v>
      </c>
      <c r="T2106" s="62" t="s">
        <v>6549</v>
      </c>
    </row>
    <row r="2107" spans="1:20" ht="27" customHeight="1">
      <c r="A2107" s="207" t="s">
        <v>2195</v>
      </c>
      <c r="B2107" s="13" t="str">
        <f t="shared" si="177"/>
        <v>MDF-Man-2050/15</v>
      </c>
      <c r="C2107" s="12" t="str">
        <f t="shared" si="178"/>
        <v>23.001.000017.SEI -PINI</v>
      </c>
      <c r="D2107" s="17" t="s">
        <v>1773</v>
      </c>
      <c r="E2107" s="16" t="s">
        <v>0</v>
      </c>
      <c r="F2107" s="110">
        <v>16</v>
      </c>
      <c r="G2107" s="12"/>
      <c r="H2107" s="254"/>
      <c r="I2107" s="90">
        <f t="shared" si="179"/>
        <v>0</v>
      </c>
      <c r="J2107" s="90">
        <v>21.51</v>
      </c>
      <c r="K2107" s="227" t="e">
        <f>VLOOKUP(D2107,#REF!,2,FALSE)</f>
        <v>#REF!</v>
      </c>
      <c r="L2107" s="47"/>
      <c r="M2107" s="33" t="s">
        <v>8687</v>
      </c>
      <c r="N2107" s="47" t="str">
        <f t="shared" si="176"/>
        <v>23.001.000017.SEI -PINI</v>
      </c>
      <c r="O2107" s="47"/>
      <c r="P2107" t="str">
        <f t="shared" si="175"/>
        <v>MDF-Man-2050/15</v>
      </c>
      <c r="R2107" s="178">
        <v>17.091467124999998</v>
      </c>
      <c r="T2107" s="62" t="s">
        <v>6550</v>
      </c>
    </row>
    <row r="2108" spans="1:20" ht="27" customHeight="1">
      <c r="A2108" s="207" t="s">
        <v>2196</v>
      </c>
      <c r="B2108" s="13" t="str">
        <f t="shared" si="177"/>
        <v>MDF-Man-2051/15</v>
      </c>
      <c r="C2108" s="12" t="str">
        <f t="shared" si="178"/>
        <v>23.001.000018.SEI -PINI</v>
      </c>
      <c r="D2108" s="17" t="s">
        <v>1774</v>
      </c>
      <c r="E2108" s="16" t="s">
        <v>0</v>
      </c>
      <c r="F2108" s="110">
        <v>14</v>
      </c>
      <c r="G2108" s="12"/>
      <c r="H2108" s="254"/>
      <c r="I2108" s="90">
        <f t="shared" si="179"/>
        <v>0</v>
      </c>
      <c r="J2108" s="90">
        <v>23.26</v>
      </c>
      <c r="K2108" s="227" t="e">
        <f>VLOOKUP(D2108,#REF!,2,FALSE)</f>
        <v>#REF!</v>
      </c>
      <c r="L2108" s="47"/>
      <c r="M2108" s="33" t="s">
        <v>8688</v>
      </c>
      <c r="N2108" s="47" t="str">
        <f t="shared" si="176"/>
        <v>23.001.000018.SEI -PINI</v>
      </c>
      <c r="O2108" s="47"/>
      <c r="P2108" t="str">
        <f t="shared" si="175"/>
        <v>MDF-Man-2051/15</v>
      </c>
      <c r="R2108" s="178">
        <v>18.481467124999998</v>
      </c>
      <c r="T2108" s="62" t="s">
        <v>6551</v>
      </c>
    </row>
    <row r="2109" spans="1:20" ht="27" customHeight="1">
      <c r="A2109" s="207" t="s">
        <v>2197</v>
      </c>
      <c r="B2109" s="13" t="str">
        <f t="shared" si="177"/>
        <v>MDF-Man-2052/15</v>
      </c>
      <c r="C2109" s="12" t="str">
        <f t="shared" si="178"/>
        <v>23.002.000021.SEI -PINI</v>
      </c>
      <c r="D2109" s="17" t="s">
        <v>1775</v>
      </c>
      <c r="E2109" s="16" t="s">
        <v>0</v>
      </c>
      <c r="F2109" s="110">
        <v>16</v>
      </c>
      <c r="G2109" s="12"/>
      <c r="H2109" s="254"/>
      <c r="I2109" s="90">
        <f t="shared" si="179"/>
        <v>0</v>
      </c>
      <c r="J2109" s="90">
        <v>16.010000000000002</v>
      </c>
      <c r="K2109" s="227" t="e">
        <f>VLOOKUP(D2109,#REF!,2,FALSE)</f>
        <v>#REF!</v>
      </c>
      <c r="L2109" s="47"/>
      <c r="M2109" s="33" t="s">
        <v>8689</v>
      </c>
      <c r="N2109" s="47" t="str">
        <f t="shared" si="176"/>
        <v>23.002.000021.SEI -PINI</v>
      </c>
      <c r="O2109" s="47"/>
      <c r="P2109" t="str">
        <f t="shared" si="175"/>
        <v>MDF-Man-2052/15</v>
      </c>
      <c r="R2109" s="178">
        <v>12.719462999999999</v>
      </c>
      <c r="T2109" s="62" t="s">
        <v>6552</v>
      </c>
    </row>
    <row r="2110" spans="1:20" ht="27" customHeight="1">
      <c r="A2110" s="207" t="s">
        <v>2198</v>
      </c>
      <c r="B2110" s="13" t="str">
        <f t="shared" si="177"/>
        <v>MDF-Man-2053/15</v>
      </c>
      <c r="C2110" s="12" t="str">
        <f t="shared" si="178"/>
        <v>23.003.000001.SEI -PINI</v>
      </c>
      <c r="D2110" s="17" t="s">
        <v>1776</v>
      </c>
      <c r="E2110" s="16" t="s">
        <v>0</v>
      </c>
      <c r="F2110" s="110">
        <v>20</v>
      </c>
      <c r="G2110" s="12"/>
      <c r="H2110" s="254"/>
      <c r="I2110" s="90">
        <f t="shared" si="179"/>
        <v>0</v>
      </c>
      <c r="J2110" s="90">
        <v>53.75</v>
      </c>
      <c r="K2110" s="227" t="e">
        <f>VLOOKUP(D2110,#REF!,2,FALSE)</f>
        <v>#REF!</v>
      </c>
      <c r="L2110" s="47"/>
      <c r="M2110" s="33" t="s">
        <v>8690</v>
      </c>
      <c r="N2110" s="47" t="str">
        <f t="shared" si="176"/>
        <v>23.003.000001.SEI -PINI</v>
      </c>
      <c r="O2110" s="47"/>
      <c r="P2110" t="str">
        <f t="shared" si="175"/>
        <v>MDF-Man-2053/15</v>
      </c>
      <c r="R2110" s="178">
        <v>42.715822670499996</v>
      </c>
      <c r="T2110" s="62" t="s">
        <v>6553</v>
      </c>
    </row>
    <row r="2111" spans="1:20" ht="27" customHeight="1">
      <c r="A2111" s="207" t="s">
        <v>2199</v>
      </c>
      <c r="B2111" s="13" t="str">
        <f t="shared" si="177"/>
        <v>MDF-Man-2054/15</v>
      </c>
      <c r="C2111" s="12" t="str">
        <f t="shared" si="178"/>
        <v>23.004.000001.SEI -PINI</v>
      </c>
      <c r="D2111" s="17" t="s">
        <v>1777</v>
      </c>
      <c r="E2111" s="16" t="s">
        <v>0</v>
      </c>
      <c r="F2111" s="110">
        <v>16</v>
      </c>
      <c r="G2111" s="12"/>
      <c r="H2111" s="254"/>
      <c r="I2111" s="90">
        <f t="shared" si="179"/>
        <v>0</v>
      </c>
      <c r="J2111" s="90">
        <v>46.86</v>
      </c>
      <c r="K2111" s="227" t="e">
        <f>VLOOKUP(D2111,#REF!,2,FALSE)</f>
        <v>#REF!</v>
      </c>
      <c r="L2111" s="47"/>
      <c r="M2111" s="33" t="s">
        <v>8691</v>
      </c>
      <c r="N2111" s="47" t="str">
        <f t="shared" si="176"/>
        <v>23.004.000001.SEI -PINI</v>
      </c>
      <c r="O2111" s="47"/>
      <c r="P2111" t="str">
        <f t="shared" si="175"/>
        <v>MDF-Man-2054/15</v>
      </c>
      <c r="R2111" s="178">
        <v>37.23668215552</v>
      </c>
      <c r="T2111" s="62" t="s">
        <v>6554</v>
      </c>
    </row>
    <row r="2112" spans="1:20" ht="27" customHeight="1">
      <c r="A2112" s="207" t="s">
        <v>2200</v>
      </c>
      <c r="B2112" s="13" t="str">
        <f t="shared" si="177"/>
        <v>MDF-Man-2055/15</v>
      </c>
      <c r="C2112" s="12" t="str">
        <f t="shared" si="178"/>
        <v>23.005.000001.SEI -PINI</v>
      </c>
      <c r="D2112" s="17" t="s">
        <v>1778</v>
      </c>
      <c r="E2112" s="16" t="s">
        <v>0</v>
      </c>
      <c r="F2112" s="110">
        <v>14</v>
      </c>
      <c r="G2112" s="12"/>
      <c r="H2112" s="254"/>
      <c r="I2112" s="90">
        <f t="shared" si="179"/>
        <v>0</v>
      </c>
      <c r="J2112" s="90">
        <v>129.54</v>
      </c>
      <c r="K2112" s="227" t="e">
        <f>VLOOKUP(D2112,#REF!,2,FALSE)</f>
        <v>#REF!</v>
      </c>
      <c r="L2112" s="47"/>
      <c r="M2112" s="33" t="s">
        <v>8692</v>
      </c>
      <c r="N2112" s="47" t="str">
        <f t="shared" si="176"/>
        <v>23.005.000001.SEI -PINI</v>
      </c>
      <c r="O2112" s="47"/>
      <c r="P2112" t="str">
        <f t="shared" si="175"/>
        <v>MDF-Man-2055/15</v>
      </c>
      <c r="R2112" s="178">
        <v>102.94</v>
      </c>
      <c r="T2112" s="62" t="s">
        <v>6555</v>
      </c>
    </row>
    <row r="2113" spans="1:20" ht="27" customHeight="1">
      <c r="A2113" s="207" t="s">
        <v>2201</v>
      </c>
      <c r="B2113" s="13" t="str">
        <f t="shared" si="177"/>
        <v>MDF-Man-2056/15</v>
      </c>
      <c r="C2113" s="12" t="str">
        <f t="shared" si="178"/>
        <v>23.005.000002.SEI -PINI</v>
      </c>
      <c r="D2113" s="17" t="s">
        <v>1779</v>
      </c>
      <c r="E2113" s="16" t="s">
        <v>0</v>
      </c>
      <c r="F2113" s="110">
        <v>16</v>
      </c>
      <c r="G2113" s="12"/>
      <c r="H2113" s="254"/>
      <c r="I2113" s="90">
        <f t="shared" si="179"/>
        <v>0</v>
      </c>
      <c r="J2113" s="90">
        <v>158.77000000000001</v>
      </c>
      <c r="K2113" s="227" t="e">
        <f>VLOOKUP(D2113,#REF!,2,FALSE)</f>
        <v>#REF!</v>
      </c>
      <c r="L2113" s="47"/>
      <c r="M2113" s="33" t="s">
        <v>8693</v>
      </c>
      <c r="N2113" s="47" t="str">
        <f t="shared" si="176"/>
        <v>23.005.000002.SEI -PINI</v>
      </c>
      <c r="O2113" s="47"/>
      <c r="P2113" t="str">
        <f t="shared" si="175"/>
        <v>MDF-Man-2056/15</v>
      </c>
      <c r="R2113" s="178">
        <v>126.17</v>
      </c>
      <c r="T2113" s="62" t="s">
        <v>6556</v>
      </c>
    </row>
    <row r="2114" spans="1:20" ht="27" customHeight="1">
      <c r="A2114" s="207" t="s">
        <v>2202</v>
      </c>
      <c r="B2114" s="13" t="str">
        <f t="shared" si="177"/>
        <v>MDF-Man-2057/15</v>
      </c>
      <c r="C2114" s="12" t="str">
        <f t="shared" si="178"/>
        <v>23.005.000003.SEI -PINI</v>
      </c>
      <c r="D2114" s="17" t="s">
        <v>1780</v>
      </c>
      <c r="E2114" s="16" t="s">
        <v>0</v>
      </c>
      <c r="F2114" s="110">
        <v>19</v>
      </c>
      <c r="G2114" s="12"/>
      <c r="H2114" s="254"/>
      <c r="I2114" s="90">
        <f t="shared" si="179"/>
        <v>0</v>
      </c>
      <c r="J2114" s="90">
        <v>178.72</v>
      </c>
      <c r="K2114" s="227" t="e">
        <f>VLOOKUP(D2114,#REF!,2,FALSE)</f>
        <v>#REF!</v>
      </c>
      <c r="L2114" s="47"/>
      <c r="M2114" s="33" t="s">
        <v>8694</v>
      </c>
      <c r="N2114" s="47" t="str">
        <f t="shared" si="176"/>
        <v>23.005.000003.SEI -PINI</v>
      </c>
      <c r="O2114" s="47"/>
      <c r="P2114" t="str">
        <f t="shared" si="175"/>
        <v>MDF-Man-2057/15</v>
      </c>
      <c r="R2114" s="178">
        <v>142.02000000000001</v>
      </c>
      <c r="T2114" s="62" t="s">
        <v>6557</v>
      </c>
    </row>
    <row r="2115" spans="1:20" ht="27" customHeight="1">
      <c r="A2115" s="207" t="s">
        <v>2203</v>
      </c>
      <c r="B2115" s="13" t="str">
        <f t="shared" si="177"/>
        <v>MDF-Man-2058/15</v>
      </c>
      <c r="C2115" s="12" t="s">
        <v>8857</v>
      </c>
      <c r="D2115" s="15" t="s">
        <v>8885</v>
      </c>
      <c r="E2115" s="11" t="s">
        <v>0</v>
      </c>
      <c r="F2115" s="110">
        <v>42</v>
      </c>
      <c r="G2115" s="12"/>
      <c r="H2115" s="254"/>
      <c r="I2115" s="90">
        <f t="shared" si="179"/>
        <v>0</v>
      </c>
      <c r="J2115" s="90">
        <v>48.71</v>
      </c>
      <c r="K2115" s="227"/>
      <c r="L2115" s="47"/>
      <c r="M2115" s="33"/>
      <c r="N2115" s="47"/>
      <c r="O2115" s="47"/>
      <c r="P2115" t="str">
        <f t="shared" si="175"/>
        <v>MDF-Man-2058/15</v>
      </c>
      <c r="R2115" s="12">
        <v>38.71</v>
      </c>
      <c r="T2115" s="62" t="s">
        <v>6558</v>
      </c>
    </row>
    <row r="2116" spans="1:20" ht="27" customHeight="1">
      <c r="A2116" s="207" t="s">
        <v>6870</v>
      </c>
      <c r="B2116" s="13" t="str">
        <f t="shared" si="177"/>
        <v>MDF-Man-2059/15</v>
      </c>
      <c r="C2116" s="12" t="s">
        <v>8857</v>
      </c>
      <c r="D2116" s="217" t="s">
        <v>9034</v>
      </c>
      <c r="E2116" s="11" t="s">
        <v>0</v>
      </c>
      <c r="F2116" s="110">
        <v>47</v>
      </c>
      <c r="G2116" s="12"/>
      <c r="H2116" s="254"/>
      <c r="I2116" s="90">
        <f t="shared" si="179"/>
        <v>0</v>
      </c>
      <c r="J2116" s="90">
        <v>38.96</v>
      </c>
      <c r="K2116" s="227"/>
      <c r="L2116" s="47"/>
      <c r="M2116" s="33"/>
      <c r="N2116" s="47"/>
      <c r="O2116" s="47"/>
      <c r="P2116" t="str">
        <f t="shared" si="175"/>
        <v>MDF-Man-2059/15</v>
      </c>
      <c r="R2116" s="12">
        <v>30.96</v>
      </c>
      <c r="T2116" s="62" t="s">
        <v>6559</v>
      </c>
    </row>
    <row r="2117" spans="1:20" ht="27" customHeight="1">
      <c r="A2117" s="207" t="s">
        <v>6871</v>
      </c>
      <c r="B2117" s="13" t="str">
        <f t="shared" si="177"/>
        <v>MDF-Man-2060/15</v>
      </c>
      <c r="C2117" s="12" t="s">
        <v>8857</v>
      </c>
      <c r="D2117" s="15" t="s">
        <v>8888</v>
      </c>
      <c r="E2117" s="11" t="s">
        <v>0</v>
      </c>
      <c r="F2117" s="110">
        <v>47</v>
      </c>
      <c r="G2117" s="12"/>
      <c r="H2117" s="254"/>
      <c r="I2117" s="90">
        <f t="shared" si="179"/>
        <v>0</v>
      </c>
      <c r="J2117" s="90">
        <v>34.090000000000003</v>
      </c>
      <c r="K2117" s="227"/>
      <c r="L2117" s="47"/>
      <c r="M2117" s="33"/>
      <c r="N2117" s="47"/>
      <c r="O2117" s="47"/>
      <c r="P2117" t="str">
        <f t="shared" si="175"/>
        <v>MDF-Man-2060/15</v>
      </c>
      <c r="R2117" s="12">
        <v>27.09</v>
      </c>
      <c r="T2117" s="62" t="s">
        <v>6560</v>
      </c>
    </row>
    <row r="2118" spans="1:20" s="109" customFormat="1" ht="27" customHeight="1">
      <c r="A2118" s="211"/>
      <c r="B2118" s="138"/>
      <c r="C2118" s="34"/>
      <c r="D2118" s="124" t="s">
        <v>3868</v>
      </c>
      <c r="E2118" s="140"/>
      <c r="F2118" s="204"/>
      <c r="G2118" s="12"/>
      <c r="H2118" s="148"/>
      <c r="I2118" s="90">
        <f t="shared" si="179"/>
        <v>0</v>
      </c>
      <c r="J2118" s="90">
        <v>0</v>
      </c>
      <c r="K2118" s="227"/>
      <c r="L2118" s="107"/>
      <c r="M2118" s="141"/>
      <c r="N2118" s="47"/>
      <c r="O2118" s="107"/>
      <c r="P2118" t="str">
        <f t="shared" si="175"/>
        <v>/15</v>
      </c>
      <c r="R2118" s="89"/>
      <c r="T2118" s="62"/>
    </row>
    <row r="2119" spans="1:20" ht="27" customHeight="1">
      <c r="A2119" s="184">
        <f>A2099+1</f>
        <v>21</v>
      </c>
      <c r="B2119" s="175" t="s">
        <v>9060</v>
      </c>
      <c r="C2119" s="176"/>
      <c r="D2119" s="176"/>
      <c r="E2119" s="166"/>
      <c r="F2119" s="167"/>
      <c r="G2119" s="261"/>
      <c r="H2119" s="168"/>
      <c r="I2119" s="90">
        <f t="shared" si="179"/>
        <v>0</v>
      </c>
      <c r="J2119" s="90">
        <v>0</v>
      </c>
      <c r="K2119" s="227"/>
      <c r="L2119" s="47"/>
      <c r="M2119" s="52"/>
      <c r="N2119" s="47" t="str">
        <f t="shared" si="176"/>
        <v xml:space="preserve"> -PINI</v>
      </c>
      <c r="O2119" s="47"/>
      <c r="P2119" t="str">
        <f t="shared" si="175"/>
        <v>/15</v>
      </c>
      <c r="R2119" s="23"/>
      <c r="T2119" s="62"/>
    </row>
    <row r="2120" spans="1:20" ht="27" customHeight="1">
      <c r="A2120" s="207" t="s">
        <v>2204</v>
      </c>
      <c r="B2120" s="62" t="str">
        <f t="shared" ref="B2120:B2179" si="180">P2120</f>
        <v>MDF-Man-2061/15</v>
      </c>
      <c r="C2120" s="40" t="str">
        <f t="shared" ref="C2120:C2168" si="181">N2120</f>
        <v>24.001.000001.SEI -PINI</v>
      </c>
      <c r="D2120" s="63" t="s">
        <v>1781</v>
      </c>
      <c r="E2120" s="39" t="s">
        <v>0</v>
      </c>
      <c r="F2120" s="250">
        <v>24</v>
      </c>
      <c r="G2120" s="12"/>
      <c r="H2120" s="256"/>
      <c r="I2120" s="90">
        <f t="shared" si="179"/>
        <v>0</v>
      </c>
      <c r="J2120" s="90">
        <v>90.62</v>
      </c>
      <c r="K2120" s="227" t="e">
        <f>VLOOKUP(D2120,#REF!,2,FALSE)</f>
        <v>#REF!</v>
      </c>
      <c r="L2120" s="47"/>
      <c r="M2120" s="33" t="s">
        <v>8695</v>
      </c>
      <c r="N2120" s="47" t="str">
        <f t="shared" si="176"/>
        <v>24.001.000001.SEI -PINI</v>
      </c>
      <c r="O2120" s="47"/>
      <c r="P2120" t="str">
        <f t="shared" si="175"/>
        <v>MDF-Man-2061/15</v>
      </c>
      <c r="R2120" s="178">
        <v>72.0118975635</v>
      </c>
      <c r="T2120" s="62" t="s">
        <v>6561</v>
      </c>
    </row>
    <row r="2121" spans="1:20" ht="27" customHeight="1">
      <c r="A2121" s="207" t="s">
        <v>2205</v>
      </c>
      <c r="B2121" s="13" t="str">
        <f t="shared" si="180"/>
        <v>MDF-Man-2062/15</v>
      </c>
      <c r="C2121" s="12" t="str">
        <f t="shared" si="181"/>
        <v>24.001.000003.SEI -PINI</v>
      </c>
      <c r="D2121" s="17" t="s">
        <v>1782</v>
      </c>
      <c r="E2121" s="16" t="s">
        <v>0</v>
      </c>
      <c r="F2121" s="110">
        <v>24</v>
      </c>
      <c r="G2121" s="12"/>
      <c r="H2121" s="254"/>
      <c r="I2121" s="90">
        <f t="shared" si="179"/>
        <v>0</v>
      </c>
      <c r="J2121" s="90">
        <v>43.9</v>
      </c>
      <c r="K2121" s="227" t="e">
        <f>VLOOKUP(D2121,#REF!,2,FALSE)</f>
        <v>#REF!</v>
      </c>
      <c r="L2121" s="47"/>
      <c r="M2121" s="33" t="s">
        <v>8696</v>
      </c>
      <c r="N2121" s="47" t="str">
        <f t="shared" si="176"/>
        <v>24.001.000003.SEI -PINI</v>
      </c>
      <c r="O2121" s="47"/>
      <c r="P2121" t="str">
        <f t="shared" si="175"/>
        <v>MDF-Man-2062/15</v>
      </c>
      <c r="R2121" s="178">
        <v>34.882785700849993</v>
      </c>
      <c r="T2121" s="62" t="s">
        <v>6562</v>
      </c>
    </row>
    <row r="2122" spans="1:20" ht="27" customHeight="1">
      <c r="A2122" s="207" t="s">
        <v>2206</v>
      </c>
      <c r="B2122" s="13" t="str">
        <f t="shared" si="180"/>
        <v>MDF-Man-2063/15</v>
      </c>
      <c r="C2122" s="12" t="str">
        <f t="shared" si="181"/>
        <v>24.001.000004.SEI -PINI</v>
      </c>
      <c r="D2122" s="17" t="s">
        <v>1783</v>
      </c>
      <c r="E2122" s="16" t="s">
        <v>0</v>
      </c>
      <c r="F2122" s="110">
        <v>24</v>
      </c>
      <c r="G2122" s="12"/>
      <c r="H2122" s="254"/>
      <c r="I2122" s="90">
        <f t="shared" si="179"/>
        <v>0</v>
      </c>
      <c r="J2122" s="90">
        <v>43.44</v>
      </c>
      <c r="K2122" s="227" t="e">
        <f>VLOOKUP(D2122,#REF!,2,FALSE)</f>
        <v>#REF!</v>
      </c>
      <c r="L2122" s="47"/>
      <c r="M2122" s="33" t="s">
        <v>8697</v>
      </c>
      <c r="N2122" s="47" t="str">
        <f t="shared" si="176"/>
        <v>24.001.000004.SEI -PINI</v>
      </c>
      <c r="O2122" s="47"/>
      <c r="P2122" t="str">
        <f t="shared" si="175"/>
        <v>MDF-Man-2063/15</v>
      </c>
      <c r="R2122" s="178">
        <v>34.516343265350002</v>
      </c>
      <c r="T2122" s="62" t="s">
        <v>6563</v>
      </c>
    </row>
    <row r="2123" spans="1:20" ht="27" customHeight="1">
      <c r="A2123" s="207" t="s">
        <v>2207</v>
      </c>
      <c r="B2123" s="13" t="str">
        <f t="shared" si="180"/>
        <v>MDF-Man-2064/15</v>
      </c>
      <c r="C2123" s="12" t="str">
        <f t="shared" si="181"/>
        <v>24.001.000005.SEI -PINI</v>
      </c>
      <c r="D2123" s="17" t="s">
        <v>1784</v>
      </c>
      <c r="E2123" s="16" t="s">
        <v>0</v>
      </c>
      <c r="F2123" s="110">
        <v>24</v>
      </c>
      <c r="G2123" s="12"/>
      <c r="H2123" s="254"/>
      <c r="I2123" s="90">
        <f t="shared" si="179"/>
        <v>0</v>
      </c>
      <c r="J2123" s="90">
        <v>39.840000000000003</v>
      </c>
      <c r="K2123" s="227" t="e">
        <f>VLOOKUP(D2123,#REF!,2,FALSE)</f>
        <v>#REF!</v>
      </c>
      <c r="L2123" s="47"/>
      <c r="M2123" s="33" t="s">
        <v>8698</v>
      </c>
      <c r="N2123" s="47" t="str">
        <f t="shared" si="176"/>
        <v>24.001.000005.SEI -PINI</v>
      </c>
      <c r="O2123" s="47"/>
      <c r="P2123" t="str">
        <f t="shared" si="175"/>
        <v>MDF-Man-2064/15</v>
      </c>
      <c r="R2123" s="178">
        <v>31.659131304699997</v>
      </c>
      <c r="T2123" s="62" t="s">
        <v>6564</v>
      </c>
    </row>
    <row r="2124" spans="1:20" ht="27" customHeight="1">
      <c r="A2124" s="207" t="s">
        <v>2208</v>
      </c>
      <c r="B2124" s="13" t="str">
        <f t="shared" si="180"/>
        <v>MDF-Man-2065/15</v>
      </c>
      <c r="C2124" s="12" t="str">
        <f t="shared" si="181"/>
        <v>24.002.000001.SEI -PINI</v>
      </c>
      <c r="D2124" s="17" t="s">
        <v>1785</v>
      </c>
      <c r="E2124" s="16" t="s">
        <v>0</v>
      </c>
      <c r="F2124" s="110">
        <v>24</v>
      </c>
      <c r="G2124" s="12"/>
      <c r="H2124" s="254"/>
      <c r="I2124" s="90">
        <f t="shared" si="179"/>
        <v>0</v>
      </c>
      <c r="J2124" s="90">
        <v>94.31</v>
      </c>
      <c r="K2124" s="227" t="e">
        <f>VLOOKUP(D2124,#REF!,2,FALSE)</f>
        <v>#REF!</v>
      </c>
      <c r="L2124" s="47"/>
      <c r="M2124" s="33" t="s">
        <v>8699</v>
      </c>
      <c r="N2124" s="47" t="str">
        <f t="shared" si="176"/>
        <v>24.002.000001.SEI -PINI</v>
      </c>
      <c r="O2124" s="47"/>
      <c r="P2124" t="str">
        <f t="shared" si="175"/>
        <v>MDF-Man-2065/15</v>
      </c>
      <c r="R2124" s="178">
        <v>74.944127909000002</v>
      </c>
      <c r="T2124" s="62" t="s">
        <v>6565</v>
      </c>
    </row>
    <row r="2125" spans="1:20" ht="27" customHeight="1">
      <c r="A2125" s="207" t="s">
        <v>2209</v>
      </c>
      <c r="B2125" s="13" t="str">
        <f t="shared" si="180"/>
        <v>MDF-Man-2066/15</v>
      </c>
      <c r="C2125" s="12" t="str">
        <f t="shared" si="181"/>
        <v>24.002.000002.SEI -PINI</v>
      </c>
      <c r="D2125" s="17" t="s">
        <v>1786</v>
      </c>
      <c r="E2125" s="16" t="s">
        <v>0</v>
      </c>
      <c r="F2125" s="110">
        <v>24</v>
      </c>
      <c r="G2125" s="12"/>
      <c r="H2125" s="254"/>
      <c r="I2125" s="90">
        <f t="shared" si="179"/>
        <v>0</v>
      </c>
      <c r="J2125" s="90">
        <v>84.06</v>
      </c>
      <c r="K2125" s="227" t="e">
        <f>VLOOKUP(D2125,#REF!,2,FALSE)</f>
        <v>#REF!</v>
      </c>
      <c r="L2125" s="47"/>
      <c r="M2125" s="33" t="s">
        <v>8700</v>
      </c>
      <c r="N2125" s="47" t="str">
        <f t="shared" si="176"/>
        <v>24.002.000002.SEI -PINI</v>
      </c>
      <c r="O2125" s="47"/>
      <c r="P2125" t="str">
        <f t="shared" si="175"/>
        <v>MDF-Man-2066/15</v>
      </c>
      <c r="R2125" s="178">
        <v>66.797837999999985</v>
      </c>
      <c r="T2125" s="62" t="s">
        <v>6566</v>
      </c>
    </row>
    <row r="2126" spans="1:20" ht="27" customHeight="1">
      <c r="A2126" s="207" t="s">
        <v>2210</v>
      </c>
      <c r="B2126" s="13" t="str">
        <f t="shared" si="180"/>
        <v>MDF-Man-2067/15</v>
      </c>
      <c r="C2126" s="12" t="str">
        <f t="shared" si="181"/>
        <v>24.002.000003.SEI -PINI</v>
      </c>
      <c r="D2126" s="17" t="s">
        <v>1787</v>
      </c>
      <c r="E2126" s="16" t="s">
        <v>0</v>
      </c>
      <c r="F2126" s="110">
        <v>50</v>
      </c>
      <c r="G2126" s="12"/>
      <c r="H2126" s="254"/>
      <c r="I2126" s="90">
        <f t="shared" si="179"/>
        <v>0</v>
      </c>
      <c r="J2126" s="90">
        <v>83.45</v>
      </c>
      <c r="K2126" s="227" t="e">
        <f>VLOOKUP(D2126,#REF!,2,FALSE)</f>
        <v>#REF!</v>
      </c>
      <c r="L2126" s="47"/>
      <c r="M2126" s="33" t="s">
        <v>8701</v>
      </c>
      <c r="N2126" s="47" t="str">
        <f t="shared" si="176"/>
        <v>24.002.000003.SEI -PINI</v>
      </c>
      <c r="O2126" s="47"/>
      <c r="P2126" t="str">
        <f t="shared" si="175"/>
        <v>MDF-Man-2067/15</v>
      </c>
      <c r="R2126" s="178">
        <v>66.317837999999995</v>
      </c>
      <c r="T2126" s="62" t="s">
        <v>6567</v>
      </c>
    </row>
    <row r="2127" spans="1:20" ht="27" customHeight="1">
      <c r="A2127" s="207" t="s">
        <v>2211</v>
      </c>
      <c r="B2127" s="13" t="str">
        <f t="shared" si="180"/>
        <v>MDF-Man-2068/15</v>
      </c>
      <c r="C2127" s="12" t="str">
        <f t="shared" si="181"/>
        <v>24.003.000001.SEI -PINI</v>
      </c>
      <c r="D2127" s="17" t="s">
        <v>1788</v>
      </c>
      <c r="E2127" s="16" t="s">
        <v>0</v>
      </c>
      <c r="F2127" s="110">
        <v>50</v>
      </c>
      <c r="G2127" s="12"/>
      <c r="H2127" s="254"/>
      <c r="I2127" s="90">
        <f t="shared" si="179"/>
        <v>0</v>
      </c>
      <c r="J2127" s="90">
        <v>39.99</v>
      </c>
      <c r="K2127" s="227" t="e">
        <f>VLOOKUP(D2127,#REF!,2,FALSE)</f>
        <v>#REF!</v>
      </c>
      <c r="L2127" s="47"/>
      <c r="M2127" s="33" t="s">
        <v>8702</v>
      </c>
      <c r="N2127" s="47" t="str">
        <f t="shared" si="176"/>
        <v>24.003.000001.SEI -PINI</v>
      </c>
      <c r="O2127" s="47"/>
      <c r="P2127" t="str">
        <f t="shared" si="175"/>
        <v>MDF-Man-2068/15</v>
      </c>
      <c r="R2127" s="178">
        <v>31.779391124999993</v>
      </c>
      <c r="T2127" s="62" t="s">
        <v>6568</v>
      </c>
    </row>
    <row r="2128" spans="1:20" ht="27" customHeight="1">
      <c r="A2128" s="207" t="s">
        <v>2212</v>
      </c>
      <c r="B2128" s="13" t="str">
        <f t="shared" si="180"/>
        <v>MDF-Man-2069/15</v>
      </c>
      <c r="C2128" s="12" t="str">
        <f t="shared" si="181"/>
        <v>24.003.000002.SEI -PINI</v>
      </c>
      <c r="D2128" s="17" t="s">
        <v>1789</v>
      </c>
      <c r="E2128" s="16" t="s">
        <v>0</v>
      </c>
      <c r="F2128" s="110">
        <v>50</v>
      </c>
      <c r="G2128" s="12"/>
      <c r="H2128" s="254"/>
      <c r="I2128" s="90">
        <f t="shared" si="179"/>
        <v>0</v>
      </c>
      <c r="J2128" s="90">
        <v>25.55</v>
      </c>
      <c r="K2128" s="227" t="e">
        <f>VLOOKUP(D2128,#REF!,2,FALSE)</f>
        <v>#REF!</v>
      </c>
      <c r="L2128" s="47"/>
      <c r="M2128" s="33" t="s">
        <v>8703</v>
      </c>
      <c r="N2128" s="47" t="str">
        <f t="shared" si="176"/>
        <v>24.003.000002.SEI -PINI</v>
      </c>
      <c r="O2128" s="47"/>
      <c r="P2128" t="str">
        <f t="shared" si="175"/>
        <v>MDF-Man-2069/15</v>
      </c>
      <c r="R2128" s="178">
        <v>20.299999999999997</v>
      </c>
      <c r="T2128" s="62" t="s">
        <v>6569</v>
      </c>
    </row>
    <row r="2129" spans="1:20" ht="27" customHeight="1">
      <c r="A2129" s="207" t="s">
        <v>2213</v>
      </c>
      <c r="B2129" s="13" t="str">
        <f t="shared" si="180"/>
        <v>MDF-Man-2070/15</v>
      </c>
      <c r="C2129" s="12" t="str">
        <f t="shared" si="181"/>
        <v>24.003.000003.SEI -PINI</v>
      </c>
      <c r="D2129" s="17" t="s">
        <v>1790</v>
      </c>
      <c r="E2129" s="16" t="s">
        <v>0</v>
      </c>
      <c r="F2129" s="110">
        <v>50</v>
      </c>
      <c r="G2129" s="12"/>
      <c r="H2129" s="254"/>
      <c r="I2129" s="90">
        <f t="shared" si="179"/>
        <v>0</v>
      </c>
      <c r="J2129" s="90">
        <v>26.93</v>
      </c>
      <c r="K2129" s="227" t="e">
        <f>VLOOKUP(D2129,#REF!,2,FALSE)</f>
        <v>#REF!</v>
      </c>
      <c r="L2129" s="47"/>
      <c r="M2129" s="33" t="s">
        <v>8704</v>
      </c>
      <c r="N2129" s="47" t="str">
        <f t="shared" si="176"/>
        <v>24.003.000003.SEI -PINI</v>
      </c>
      <c r="O2129" s="47"/>
      <c r="P2129" t="str">
        <f t="shared" si="175"/>
        <v>MDF-Man-2070/15</v>
      </c>
      <c r="R2129" s="178">
        <v>21.4</v>
      </c>
      <c r="T2129" s="62" t="s">
        <v>6570</v>
      </c>
    </row>
    <row r="2130" spans="1:20" ht="27" customHeight="1">
      <c r="A2130" s="207" t="s">
        <v>2214</v>
      </c>
      <c r="B2130" s="13" t="str">
        <f t="shared" si="180"/>
        <v>MDF-Man-2071/15</v>
      </c>
      <c r="C2130" s="12" t="str">
        <f t="shared" si="181"/>
        <v>24.003.000004.SEI -PINI</v>
      </c>
      <c r="D2130" s="17" t="s">
        <v>1791</v>
      </c>
      <c r="E2130" s="16" t="s">
        <v>0</v>
      </c>
      <c r="F2130" s="110">
        <v>50</v>
      </c>
      <c r="G2130" s="12"/>
      <c r="H2130" s="254"/>
      <c r="I2130" s="90">
        <f t="shared" si="179"/>
        <v>0</v>
      </c>
      <c r="J2130" s="90">
        <v>48.29</v>
      </c>
      <c r="K2130" s="227" t="e">
        <f>VLOOKUP(D2130,#REF!,2,FALSE)</f>
        <v>#REF!</v>
      </c>
      <c r="L2130" s="47"/>
      <c r="M2130" s="33" t="s">
        <v>8705</v>
      </c>
      <c r="N2130" s="47" t="str">
        <f t="shared" si="176"/>
        <v>24.003.000004.SEI -PINI</v>
      </c>
      <c r="O2130" s="47"/>
      <c r="P2130" t="str">
        <f t="shared" si="175"/>
        <v>MDF-Man-2071/15</v>
      </c>
      <c r="R2130" s="178">
        <v>38.377174000000004</v>
      </c>
      <c r="T2130" s="62" t="s">
        <v>6571</v>
      </c>
    </row>
    <row r="2131" spans="1:20" ht="27" customHeight="1">
      <c r="A2131" s="207" t="s">
        <v>2215</v>
      </c>
      <c r="B2131" s="13" t="str">
        <f t="shared" si="180"/>
        <v>MDF-Man-2072/15</v>
      </c>
      <c r="C2131" s="12" t="str">
        <f t="shared" si="181"/>
        <v>24.003.000006.SEI -PINI</v>
      </c>
      <c r="D2131" s="17" t="s">
        <v>1792</v>
      </c>
      <c r="E2131" s="16" t="s">
        <v>0</v>
      </c>
      <c r="F2131" s="110">
        <v>50</v>
      </c>
      <c r="G2131" s="12"/>
      <c r="H2131" s="254"/>
      <c r="I2131" s="90">
        <f t="shared" si="179"/>
        <v>0</v>
      </c>
      <c r="J2131" s="90">
        <v>24.02</v>
      </c>
      <c r="K2131" s="227" t="e">
        <f>VLOOKUP(D2131,#REF!,2,FALSE)</f>
        <v>#REF!</v>
      </c>
      <c r="L2131" s="47"/>
      <c r="M2131" s="33" t="s">
        <v>8706</v>
      </c>
      <c r="N2131" s="47" t="str">
        <f t="shared" si="176"/>
        <v>24.003.000006.SEI -PINI</v>
      </c>
      <c r="O2131" s="47"/>
      <c r="P2131" t="str">
        <f t="shared" si="175"/>
        <v>MDF-Man-2072/15</v>
      </c>
      <c r="R2131" s="178">
        <v>19.087090812499994</v>
      </c>
      <c r="T2131" s="62" t="s">
        <v>6572</v>
      </c>
    </row>
    <row r="2132" spans="1:20" ht="27" customHeight="1">
      <c r="A2132" s="207" t="s">
        <v>2216</v>
      </c>
      <c r="B2132" s="13" t="str">
        <f t="shared" si="180"/>
        <v>MDF-Man-2073/15</v>
      </c>
      <c r="C2132" s="12" t="str">
        <f t="shared" si="181"/>
        <v>24.003.000007.SEI -PINI</v>
      </c>
      <c r="D2132" s="17" t="s">
        <v>1793</v>
      </c>
      <c r="E2132" s="16" t="s">
        <v>0</v>
      </c>
      <c r="F2132" s="110">
        <v>50</v>
      </c>
      <c r="G2132" s="12"/>
      <c r="H2132" s="254"/>
      <c r="I2132" s="90">
        <f t="shared" si="179"/>
        <v>0</v>
      </c>
      <c r="J2132" s="90">
        <v>26.76</v>
      </c>
      <c r="K2132" s="227" t="e">
        <f>VLOOKUP(D2132,#REF!,2,FALSE)</f>
        <v>#REF!</v>
      </c>
      <c r="L2132" s="47"/>
      <c r="M2132" s="33" t="s">
        <v>8707</v>
      </c>
      <c r="N2132" s="47" t="str">
        <f t="shared" si="176"/>
        <v>24.003.000007.SEI -PINI</v>
      </c>
      <c r="O2132" s="47"/>
      <c r="P2132" t="str">
        <f t="shared" si="175"/>
        <v>MDF-Man-2073/15</v>
      </c>
      <c r="R2132" s="178">
        <v>21.267592999999998</v>
      </c>
      <c r="T2132" s="62" t="s">
        <v>6573</v>
      </c>
    </row>
    <row r="2133" spans="1:20" ht="27" customHeight="1">
      <c r="A2133" s="207" t="s">
        <v>2217</v>
      </c>
      <c r="B2133" s="13" t="str">
        <f t="shared" si="180"/>
        <v>MDF-Man-2074/15</v>
      </c>
      <c r="C2133" s="12" t="str">
        <f t="shared" si="181"/>
        <v>24.003.000008.SEI -PINI</v>
      </c>
      <c r="D2133" s="17" t="s">
        <v>1794</v>
      </c>
      <c r="E2133" s="16" t="s">
        <v>0</v>
      </c>
      <c r="F2133" s="110">
        <v>98</v>
      </c>
      <c r="G2133" s="12"/>
      <c r="H2133" s="254"/>
      <c r="I2133" s="90">
        <f t="shared" si="179"/>
        <v>0</v>
      </c>
      <c r="J2133" s="90">
        <v>36.130000000000003</v>
      </c>
      <c r="K2133" s="227" t="e">
        <f>VLOOKUP(D2133,#REF!,2,FALSE)</f>
        <v>#REF!</v>
      </c>
      <c r="L2133" s="47"/>
      <c r="M2133" s="33" t="s">
        <v>8708</v>
      </c>
      <c r="N2133" s="47" t="str">
        <f t="shared" si="176"/>
        <v>24.003.000008.SEI -PINI</v>
      </c>
      <c r="O2133" s="47"/>
      <c r="P2133" t="str">
        <f t="shared" si="175"/>
        <v>MDF-Man-2074/15</v>
      </c>
      <c r="R2133" s="178">
        <v>28.714571899049997</v>
      </c>
      <c r="T2133" s="62" t="s">
        <v>6574</v>
      </c>
    </row>
    <row r="2134" spans="1:20" ht="27" customHeight="1">
      <c r="A2134" s="207" t="s">
        <v>2218</v>
      </c>
      <c r="B2134" s="13" t="str">
        <f t="shared" si="180"/>
        <v>MDF-Man-2075/15</v>
      </c>
      <c r="C2134" s="12" t="str">
        <f t="shared" si="181"/>
        <v>24.003.000009.SEI -PINI</v>
      </c>
      <c r="D2134" s="17" t="s">
        <v>1795</v>
      </c>
      <c r="E2134" s="16" t="s">
        <v>0</v>
      </c>
      <c r="F2134" s="110">
        <v>101</v>
      </c>
      <c r="G2134" s="12"/>
      <c r="H2134" s="254"/>
      <c r="I2134" s="90">
        <f t="shared" si="179"/>
        <v>0</v>
      </c>
      <c r="J2134" s="90">
        <v>12.03</v>
      </c>
      <c r="K2134" s="227" t="e">
        <f>VLOOKUP(D2134,#REF!,2,FALSE)</f>
        <v>#REF!</v>
      </c>
      <c r="L2134" s="47"/>
      <c r="M2134" s="33" t="s">
        <v>8709</v>
      </c>
      <c r="N2134" s="47" t="str">
        <f t="shared" si="176"/>
        <v>24.003.000009.SEI -PINI</v>
      </c>
      <c r="O2134" s="47"/>
      <c r="P2134" t="str">
        <f t="shared" si="175"/>
        <v>MDF-Man-2075/15</v>
      </c>
      <c r="R2134" s="178">
        <v>9.56</v>
      </c>
      <c r="T2134" s="62" t="s">
        <v>6575</v>
      </c>
    </row>
    <row r="2135" spans="1:20" ht="27" customHeight="1">
      <c r="A2135" s="207" t="s">
        <v>2219</v>
      </c>
      <c r="B2135" s="13" t="str">
        <f t="shared" si="180"/>
        <v>MDF-Man-2076/15</v>
      </c>
      <c r="C2135" s="12" t="str">
        <f t="shared" si="181"/>
        <v>24.003.000010.SEI -PINI</v>
      </c>
      <c r="D2135" s="17" t="s">
        <v>1796</v>
      </c>
      <c r="E2135" s="16" t="s">
        <v>0</v>
      </c>
      <c r="F2135" s="110">
        <v>102</v>
      </c>
      <c r="G2135" s="12"/>
      <c r="H2135" s="254"/>
      <c r="I2135" s="90">
        <f t="shared" si="179"/>
        <v>0</v>
      </c>
      <c r="J2135" s="90">
        <v>17.14</v>
      </c>
      <c r="K2135" s="227" t="e">
        <f>VLOOKUP(D2135,#REF!,2,FALSE)</f>
        <v>#REF!</v>
      </c>
      <c r="L2135" s="47"/>
      <c r="M2135" s="33" t="s">
        <v>8710</v>
      </c>
      <c r="N2135" s="47" t="str">
        <f t="shared" si="176"/>
        <v>24.003.000010.SEI -PINI</v>
      </c>
      <c r="O2135" s="47"/>
      <c r="P2135" t="str">
        <f t="shared" si="175"/>
        <v>MDF-Man-2076/15</v>
      </c>
      <c r="R2135" s="178">
        <v>13.62</v>
      </c>
      <c r="T2135" s="62" t="s">
        <v>6576</v>
      </c>
    </row>
    <row r="2136" spans="1:20" ht="27" customHeight="1">
      <c r="A2136" s="207" t="s">
        <v>2220</v>
      </c>
      <c r="B2136" s="13" t="str">
        <f t="shared" si="180"/>
        <v>MDF-Man-2077/15</v>
      </c>
      <c r="C2136" s="12" t="str">
        <f t="shared" si="181"/>
        <v>24.003.000011.SEI -PINI</v>
      </c>
      <c r="D2136" s="17" t="s">
        <v>1797</v>
      </c>
      <c r="E2136" s="16" t="s">
        <v>0</v>
      </c>
      <c r="F2136" s="110">
        <v>103</v>
      </c>
      <c r="G2136" s="12"/>
      <c r="H2136" s="254"/>
      <c r="I2136" s="90">
        <f t="shared" si="179"/>
        <v>0</v>
      </c>
      <c r="J2136" s="90">
        <v>32.799999999999997</v>
      </c>
      <c r="K2136" s="227" t="e">
        <f>VLOOKUP(D2136,#REF!,2,FALSE)</f>
        <v>#REF!</v>
      </c>
      <c r="L2136" s="47"/>
      <c r="M2136" s="33" t="s">
        <v>8711</v>
      </c>
      <c r="N2136" s="47" t="str">
        <f t="shared" si="176"/>
        <v>24.003.000011.SEI -PINI</v>
      </c>
      <c r="O2136" s="47"/>
      <c r="P2136" t="str">
        <f t="shared" ref="P2136:P2199" si="182">T2136&amp;"/15"</f>
        <v>MDF-Man-2077/15</v>
      </c>
      <c r="R2136" s="178">
        <v>26.066248374999997</v>
      </c>
      <c r="T2136" s="62" t="s">
        <v>6577</v>
      </c>
    </row>
    <row r="2137" spans="1:20" ht="27" customHeight="1">
      <c r="A2137" s="207" t="s">
        <v>2221</v>
      </c>
      <c r="B2137" s="13" t="str">
        <f t="shared" si="180"/>
        <v>MDF-Man-2078/15</v>
      </c>
      <c r="C2137" s="12" t="str">
        <f t="shared" si="181"/>
        <v>24.003.000012.SEI -PINI</v>
      </c>
      <c r="D2137" s="17" t="s">
        <v>1798</v>
      </c>
      <c r="E2137" s="16" t="s">
        <v>0</v>
      </c>
      <c r="F2137" s="110">
        <v>96</v>
      </c>
      <c r="G2137" s="12"/>
      <c r="H2137" s="254"/>
      <c r="I2137" s="90">
        <f t="shared" si="179"/>
        <v>0</v>
      </c>
      <c r="J2137" s="90">
        <v>13.38</v>
      </c>
      <c r="K2137" s="227" t="e">
        <f>VLOOKUP(D2137,#REF!,2,FALSE)</f>
        <v>#REF!</v>
      </c>
      <c r="L2137" s="47"/>
      <c r="M2137" s="33" t="s">
        <v>8712</v>
      </c>
      <c r="N2137" s="47" t="str">
        <f t="shared" si="176"/>
        <v>24.003.000012.SEI -PINI</v>
      </c>
      <c r="O2137" s="47"/>
      <c r="P2137" t="str">
        <f t="shared" si="182"/>
        <v>MDF-Man-2078/15</v>
      </c>
      <c r="R2137" s="178">
        <v>10.63</v>
      </c>
      <c r="T2137" s="62" t="s">
        <v>6578</v>
      </c>
    </row>
    <row r="2138" spans="1:20" ht="27" customHeight="1">
      <c r="A2138" s="207" t="s">
        <v>2222</v>
      </c>
      <c r="B2138" s="13" t="str">
        <f t="shared" si="180"/>
        <v>MDF-Man-2079/15</v>
      </c>
      <c r="C2138" s="12" t="str">
        <f t="shared" si="181"/>
        <v>24.003.000013.SEI -PINI</v>
      </c>
      <c r="D2138" s="17" t="s">
        <v>1799</v>
      </c>
      <c r="E2138" s="16" t="s">
        <v>0</v>
      </c>
      <c r="F2138" s="110">
        <v>95</v>
      </c>
      <c r="G2138" s="12"/>
      <c r="H2138" s="254"/>
      <c r="I2138" s="90">
        <f t="shared" si="179"/>
        <v>0</v>
      </c>
      <c r="J2138" s="90">
        <v>230.47</v>
      </c>
      <c r="K2138" s="227" t="e">
        <f>VLOOKUP(D2138,#REF!,2,FALSE)</f>
        <v>#REF!</v>
      </c>
      <c r="L2138" s="47"/>
      <c r="M2138" s="33" t="s">
        <v>8713</v>
      </c>
      <c r="N2138" s="47" t="str">
        <f t="shared" si="176"/>
        <v>24.003.000013.SEI -PINI</v>
      </c>
      <c r="O2138" s="47"/>
      <c r="P2138" t="str">
        <f t="shared" si="182"/>
        <v>MDF-Man-2079/15</v>
      </c>
      <c r="R2138" s="178">
        <v>183.14643806549998</v>
      </c>
      <c r="T2138" s="62" t="s">
        <v>6579</v>
      </c>
    </row>
    <row r="2139" spans="1:20" ht="27" customHeight="1">
      <c r="A2139" s="207" t="s">
        <v>2223</v>
      </c>
      <c r="B2139" s="13" t="str">
        <f t="shared" si="180"/>
        <v>MDF-Man-2080/15</v>
      </c>
      <c r="C2139" s="12" t="str">
        <f t="shared" si="181"/>
        <v>24.003.000014.SEI -PINI</v>
      </c>
      <c r="D2139" s="17" t="s">
        <v>1800</v>
      </c>
      <c r="E2139" s="16" t="s">
        <v>0</v>
      </c>
      <c r="F2139" s="110">
        <v>97</v>
      </c>
      <c r="G2139" s="12"/>
      <c r="H2139" s="254"/>
      <c r="I2139" s="90">
        <f t="shared" si="179"/>
        <v>0</v>
      </c>
      <c r="J2139" s="90">
        <v>24.87</v>
      </c>
      <c r="K2139" s="227" t="e">
        <f>VLOOKUP(D2139,#REF!,2,FALSE)</f>
        <v>#REF!</v>
      </c>
      <c r="L2139" s="47"/>
      <c r="M2139" s="33" t="s">
        <v>8714</v>
      </c>
      <c r="N2139" s="47" t="str">
        <f t="shared" si="176"/>
        <v>24.003.000014.SEI -PINI</v>
      </c>
      <c r="O2139" s="47"/>
      <c r="P2139" t="str">
        <f t="shared" si="182"/>
        <v>MDF-Man-2080/15</v>
      </c>
      <c r="R2139" s="178">
        <v>19.76270525</v>
      </c>
      <c r="T2139" s="62" t="s">
        <v>6580</v>
      </c>
    </row>
    <row r="2140" spans="1:20" ht="27" customHeight="1">
      <c r="A2140" s="207" t="s">
        <v>2224</v>
      </c>
      <c r="B2140" s="13" t="str">
        <f t="shared" si="180"/>
        <v>MDF-Man-2081/15</v>
      </c>
      <c r="C2140" s="12" t="str">
        <f t="shared" si="181"/>
        <v>24.003.000015.SEI -PINI</v>
      </c>
      <c r="D2140" s="17" t="s">
        <v>1801</v>
      </c>
      <c r="E2140" s="16" t="s">
        <v>0</v>
      </c>
      <c r="F2140" s="110">
        <v>52</v>
      </c>
      <c r="G2140" s="12"/>
      <c r="H2140" s="254"/>
      <c r="I2140" s="90">
        <f t="shared" si="179"/>
        <v>0</v>
      </c>
      <c r="J2140" s="90">
        <v>42.48</v>
      </c>
      <c r="K2140" s="227" t="e">
        <f>VLOOKUP(D2140,#REF!,2,FALSE)</f>
        <v>#REF!</v>
      </c>
      <c r="L2140" s="47"/>
      <c r="M2140" s="33" t="s">
        <v>8715</v>
      </c>
      <c r="N2140" s="47" t="str">
        <f t="shared" si="176"/>
        <v>24.003.000015.SEI -PINI</v>
      </c>
      <c r="O2140" s="47"/>
      <c r="P2140" t="str">
        <f t="shared" si="182"/>
        <v>MDF-Man-2081/15</v>
      </c>
      <c r="R2140" s="178">
        <v>33.755323855649998</v>
      </c>
      <c r="T2140" s="62" t="s">
        <v>6581</v>
      </c>
    </row>
    <row r="2141" spans="1:20" ht="27" customHeight="1">
      <c r="A2141" s="207" t="s">
        <v>2225</v>
      </c>
      <c r="B2141" s="13" t="str">
        <f t="shared" si="180"/>
        <v>MDF-Man-2082/15</v>
      </c>
      <c r="C2141" s="12" t="str">
        <f t="shared" si="181"/>
        <v>24.003.000016.SEI -PINI</v>
      </c>
      <c r="D2141" s="17" t="s">
        <v>1802</v>
      </c>
      <c r="E2141" s="16" t="s">
        <v>0</v>
      </c>
      <c r="F2141" s="110">
        <v>49</v>
      </c>
      <c r="G2141" s="12"/>
      <c r="H2141" s="254"/>
      <c r="I2141" s="90">
        <f t="shared" si="179"/>
        <v>0</v>
      </c>
      <c r="J2141" s="90">
        <v>51.5</v>
      </c>
      <c r="K2141" s="227" t="e">
        <f>VLOOKUP(D2141,#REF!,2,FALSE)</f>
        <v>#REF!</v>
      </c>
      <c r="L2141" s="47"/>
      <c r="M2141" s="33" t="s">
        <v>8716</v>
      </c>
      <c r="N2141" s="47" t="str">
        <f t="shared" si="176"/>
        <v>24.003.000016.SEI -PINI</v>
      </c>
      <c r="O2141" s="47"/>
      <c r="P2141" t="str">
        <f t="shared" si="182"/>
        <v>MDF-Man-2082/15</v>
      </c>
      <c r="R2141" s="178">
        <v>40.926029391199997</v>
      </c>
      <c r="T2141" s="62" t="s">
        <v>6582</v>
      </c>
    </row>
    <row r="2142" spans="1:20" ht="27" customHeight="1">
      <c r="A2142" s="207" t="s">
        <v>2226</v>
      </c>
      <c r="B2142" s="13" t="str">
        <f t="shared" si="180"/>
        <v>MDF-Man-2083/15</v>
      </c>
      <c r="C2142" s="12" t="str">
        <f t="shared" si="181"/>
        <v>24.003.000017.SEI -PINI</v>
      </c>
      <c r="D2142" s="17" t="s">
        <v>1803</v>
      </c>
      <c r="E2142" s="16" t="s">
        <v>0</v>
      </c>
      <c r="F2142" s="110">
        <v>48</v>
      </c>
      <c r="G2142" s="12"/>
      <c r="H2142" s="254"/>
      <c r="I2142" s="90">
        <f t="shared" si="179"/>
        <v>0</v>
      </c>
      <c r="J2142" s="90">
        <v>30.11</v>
      </c>
      <c r="K2142" s="227" t="e">
        <f>VLOOKUP(D2142,#REF!,2,FALSE)</f>
        <v>#REF!</v>
      </c>
      <c r="L2142" s="47"/>
      <c r="M2142" s="33" t="s">
        <v>8717</v>
      </c>
      <c r="N2142" s="47" t="str">
        <f t="shared" si="176"/>
        <v>24.003.000017.SEI -PINI</v>
      </c>
      <c r="O2142" s="47"/>
      <c r="P2142" t="str">
        <f t="shared" si="182"/>
        <v>MDF-Man-2083/15</v>
      </c>
      <c r="R2142" s="178">
        <v>23.93</v>
      </c>
      <c r="T2142" s="62" t="s">
        <v>6583</v>
      </c>
    </row>
    <row r="2143" spans="1:20" ht="27" customHeight="1">
      <c r="A2143" s="207" t="s">
        <v>2227</v>
      </c>
      <c r="B2143" s="13" t="str">
        <f t="shared" si="180"/>
        <v>MDF-Man-2084/15</v>
      </c>
      <c r="C2143" s="12" t="str">
        <f t="shared" si="181"/>
        <v>24.003.000018.SEI -PINI</v>
      </c>
      <c r="D2143" s="17" t="s">
        <v>1804</v>
      </c>
      <c r="E2143" s="16" t="s">
        <v>0</v>
      </c>
      <c r="F2143" s="110">
        <v>47</v>
      </c>
      <c r="G2143" s="12"/>
      <c r="H2143" s="254"/>
      <c r="I2143" s="90">
        <f t="shared" si="179"/>
        <v>0</v>
      </c>
      <c r="J2143" s="90">
        <v>26.49</v>
      </c>
      <c r="K2143" s="227" t="e">
        <f>VLOOKUP(D2143,#REF!,2,FALSE)</f>
        <v>#REF!</v>
      </c>
      <c r="L2143" s="47"/>
      <c r="M2143" s="33" t="s">
        <v>8718</v>
      </c>
      <c r="N2143" s="47" t="str">
        <f t="shared" si="176"/>
        <v>24.003.000018.SEI -PINI</v>
      </c>
      <c r="O2143" s="47"/>
      <c r="P2143" t="str">
        <f t="shared" si="182"/>
        <v>MDF-Man-2084/15</v>
      </c>
      <c r="R2143" s="178">
        <v>21.050000000000004</v>
      </c>
      <c r="T2143" s="62" t="s">
        <v>6584</v>
      </c>
    </row>
    <row r="2144" spans="1:20" ht="27" customHeight="1">
      <c r="A2144" s="207" t="s">
        <v>2228</v>
      </c>
      <c r="B2144" s="13" t="str">
        <f t="shared" si="180"/>
        <v>MDF-Man-2085/15</v>
      </c>
      <c r="C2144" s="12" t="str">
        <f t="shared" si="181"/>
        <v>24.003.000019.SEI -PINI</v>
      </c>
      <c r="D2144" s="17" t="s">
        <v>1805</v>
      </c>
      <c r="E2144" s="16" t="s">
        <v>0</v>
      </c>
      <c r="F2144" s="110">
        <v>50</v>
      </c>
      <c r="G2144" s="12"/>
      <c r="H2144" s="254"/>
      <c r="I2144" s="90">
        <f t="shared" si="179"/>
        <v>0</v>
      </c>
      <c r="J2144" s="90">
        <v>39.61</v>
      </c>
      <c r="K2144" s="227" t="e">
        <f>VLOOKUP(D2144,#REF!,2,FALSE)</f>
        <v>#REF!</v>
      </c>
      <c r="L2144" s="47"/>
      <c r="M2144" s="33" t="s">
        <v>8719</v>
      </c>
      <c r="N2144" s="47" t="str">
        <f t="shared" si="176"/>
        <v>24.003.000019.SEI -PINI</v>
      </c>
      <c r="O2144" s="47"/>
      <c r="P2144" t="str">
        <f t="shared" si="182"/>
        <v>MDF-Man-2085/15</v>
      </c>
      <c r="R2144" s="178">
        <v>31.479391124999992</v>
      </c>
      <c r="T2144" s="62" t="s">
        <v>6585</v>
      </c>
    </row>
    <row r="2145" spans="1:20" ht="27" customHeight="1">
      <c r="A2145" s="207" t="s">
        <v>2229</v>
      </c>
      <c r="B2145" s="13" t="str">
        <f t="shared" si="180"/>
        <v>MDF-Man-2086/15</v>
      </c>
      <c r="C2145" s="12" t="str">
        <f t="shared" si="181"/>
        <v>24.003.000020.SEI -PINI</v>
      </c>
      <c r="D2145" s="17" t="s">
        <v>1806</v>
      </c>
      <c r="E2145" s="16" t="s">
        <v>0</v>
      </c>
      <c r="F2145" s="110">
        <v>50</v>
      </c>
      <c r="G2145" s="12"/>
      <c r="H2145" s="254"/>
      <c r="I2145" s="90">
        <f t="shared" si="179"/>
        <v>0</v>
      </c>
      <c r="J2145" s="90">
        <v>24.65</v>
      </c>
      <c r="K2145" s="227" t="e">
        <f>VLOOKUP(D2145,#REF!,2,FALSE)</f>
        <v>#REF!</v>
      </c>
      <c r="L2145" s="47"/>
      <c r="M2145" s="33" t="s">
        <v>8720</v>
      </c>
      <c r="N2145" s="47" t="str">
        <f t="shared" si="176"/>
        <v>24.003.000020.SEI -PINI</v>
      </c>
      <c r="O2145" s="47"/>
      <c r="P2145" t="str">
        <f t="shared" si="182"/>
        <v>MDF-Man-2086/15</v>
      </c>
      <c r="R2145" s="178">
        <v>19.589999999999996</v>
      </c>
      <c r="T2145" s="62" t="s">
        <v>6586</v>
      </c>
    </row>
    <row r="2146" spans="1:20" ht="27" customHeight="1">
      <c r="A2146" s="207" t="s">
        <v>2230</v>
      </c>
      <c r="B2146" s="13" t="str">
        <f t="shared" si="180"/>
        <v>MDF-Man-2087/15</v>
      </c>
      <c r="C2146" s="12" t="str">
        <f t="shared" si="181"/>
        <v>24.003.000021.SEI -PINI</v>
      </c>
      <c r="D2146" s="17" t="s">
        <v>1807</v>
      </c>
      <c r="E2146" s="16" t="s">
        <v>0</v>
      </c>
      <c r="F2146" s="110">
        <v>50</v>
      </c>
      <c r="G2146" s="12"/>
      <c r="H2146" s="254"/>
      <c r="I2146" s="90">
        <f t="shared" si="179"/>
        <v>0</v>
      </c>
      <c r="J2146" s="90">
        <v>25.97</v>
      </c>
      <c r="K2146" s="227" t="e">
        <f>VLOOKUP(D2146,#REF!,2,FALSE)</f>
        <v>#REF!</v>
      </c>
      <c r="L2146" s="47"/>
      <c r="M2146" s="33" t="s">
        <v>8721</v>
      </c>
      <c r="N2146" s="47" t="str">
        <f t="shared" si="176"/>
        <v>24.003.000021.SEI -PINI</v>
      </c>
      <c r="O2146" s="47"/>
      <c r="P2146" t="str">
        <f t="shared" si="182"/>
        <v>MDF-Man-2087/15</v>
      </c>
      <c r="R2146" s="178">
        <v>20.639999999999997</v>
      </c>
      <c r="T2146" s="62" t="s">
        <v>6587</v>
      </c>
    </row>
    <row r="2147" spans="1:20" ht="27" customHeight="1">
      <c r="A2147" s="207" t="s">
        <v>2231</v>
      </c>
      <c r="B2147" s="13" t="str">
        <f t="shared" si="180"/>
        <v>MDF-Man-2088/15</v>
      </c>
      <c r="C2147" s="12" t="str">
        <f t="shared" si="181"/>
        <v>24.003.000022.SEI -PINI</v>
      </c>
      <c r="D2147" s="17" t="s">
        <v>1808</v>
      </c>
      <c r="E2147" s="16" t="s">
        <v>0</v>
      </c>
      <c r="F2147" s="110">
        <v>52</v>
      </c>
      <c r="G2147" s="12"/>
      <c r="H2147" s="254"/>
      <c r="I2147" s="90">
        <f t="shared" si="179"/>
        <v>0</v>
      </c>
      <c r="J2147" s="90">
        <v>47.85</v>
      </c>
      <c r="K2147" s="227" t="e">
        <f>VLOOKUP(D2147,#REF!,2,FALSE)</f>
        <v>#REF!</v>
      </c>
      <c r="L2147" s="47"/>
      <c r="M2147" s="33" t="s">
        <v>8722</v>
      </c>
      <c r="N2147" s="47" t="str">
        <f t="shared" si="176"/>
        <v>24.003.000022.SEI -PINI</v>
      </c>
      <c r="O2147" s="47"/>
      <c r="P2147" t="str">
        <f t="shared" si="182"/>
        <v>MDF-Man-2088/15</v>
      </c>
      <c r="R2147" s="178">
        <v>38.027174000000002</v>
      </c>
      <c r="T2147" s="62" t="s">
        <v>6588</v>
      </c>
    </row>
    <row r="2148" spans="1:20" ht="27" customHeight="1">
      <c r="A2148" s="207" t="s">
        <v>2232</v>
      </c>
      <c r="B2148" s="13" t="str">
        <f t="shared" si="180"/>
        <v>MDF-Man-2089/15</v>
      </c>
      <c r="C2148" s="12" t="str">
        <f t="shared" si="181"/>
        <v>24.003.000023.SEI -PINI</v>
      </c>
      <c r="D2148" s="17" t="s">
        <v>1809</v>
      </c>
      <c r="E2148" s="16" t="s">
        <v>0</v>
      </c>
      <c r="F2148" s="110">
        <v>53</v>
      </c>
      <c r="G2148" s="12"/>
      <c r="H2148" s="254"/>
      <c r="I2148" s="90">
        <f t="shared" si="179"/>
        <v>0</v>
      </c>
      <c r="J2148" s="90">
        <v>46.7</v>
      </c>
      <c r="K2148" s="227" t="e">
        <f>VLOOKUP(D2148,#REF!,2,FALSE)</f>
        <v>#REF!</v>
      </c>
      <c r="L2148" s="47"/>
      <c r="M2148" s="33" t="s">
        <v>8723</v>
      </c>
      <c r="N2148" s="47" t="str">
        <f t="shared" si="176"/>
        <v>24.003.000023.SEI -PINI</v>
      </c>
      <c r="O2148" s="47"/>
      <c r="P2148" t="str">
        <f t="shared" si="182"/>
        <v>MDF-Man-2089/15</v>
      </c>
      <c r="R2148" s="178">
        <v>37.113753974999995</v>
      </c>
      <c r="T2148" s="62" t="s">
        <v>6589</v>
      </c>
    </row>
    <row r="2149" spans="1:20" ht="27" customHeight="1">
      <c r="A2149" s="207" t="s">
        <v>2233</v>
      </c>
      <c r="B2149" s="13" t="str">
        <f t="shared" si="180"/>
        <v>MDF-Man-2090/15</v>
      </c>
      <c r="C2149" s="12" t="str">
        <f t="shared" si="181"/>
        <v>24.003.000024.SEI -PINI</v>
      </c>
      <c r="D2149" s="17" t="s">
        <v>1810</v>
      </c>
      <c r="E2149" s="16" t="s">
        <v>0</v>
      </c>
      <c r="F2149" s="110">
        <v>52</v>
      </c>
      <c r="G2149" s="12"/>
      <c r="H2149" s="254"/>
      <c r="I2149" s="90">
        <f t="shared" si="179"/>
        <v>0</v>
      </c>
      <c r="J2149" s="90">
        <v>51.07</v>
      </c>
      <c r="K2149" s="227" t="e">
        <f>VLOOKUP(D2149,#REF!,2,FALSE)</f>
        <v>#REF!</v>
      </c>
      <c r="L2149" s="47"/>
      <c r="M2149" s="33" t="s">
        <v>8724</v>
      </c>
      <c r="N2149" s="47" t="str">
        <f t="shared" si="176"/>
        <v>24.003.000024.SEI -PINI</v>
      </c>
      <c r="O2149" s="47"/>
      <c r="P2149" t="str">
        <f t="shared" si="182"/>
        <v>MDF-Man-2090/15</v>
      </c>
      <c r="R2149" s="178">
        <v>40.581053406629998</v>
      </c>
      <c r="T2149" s="62" t="s">
        <v>6590</v>
      </c>
    </row>
    <row r="2150" spans="1:20" ht="27" customHeight="1">
      <c r="A2150" s="207" t="s">
        <v>2234</v>
      </c>
      <c r="B2150" s="13" t="str">
        <f t="shared" si="180"/>
        <v>MDF-Man-2091/15</v>
      </c>
      <c r="C2150" s="12" t="str">
        <f t="shared" si="181"/>
        <v>24.003.000025.SEI -PINI</v>
      </c>
      <c r="D2150" s="17" t="s">
        <v>1811</v>
      </c>
      <c r="E2150" s="16" t="s">
        <v>0</v>
      </c>
      <c r="F2150" s="110">
        <v>51</v>
      </c>
      <c r="G2150" s="12"/>
      <c r="H2150" s="254"/>
      <c r="I2150" s="90">
        <f t="shared" si="179"/>
        <v>0</v>
      </c>
      <c r="J2150" s="90">
        <v>30.52</v>
      </c>
      <c r="K2150" s="227" t="e">
        <f>VLOOKUP(D2150,#REF!,2,FALSE)</f>
        <v>#REF!</v>
      </c>
      <c r="L2150" s="47"/>
      <c r="M2150" s="33" t="s">
        <v>8725</v>
      </c>
      <c r="N2150" s="47" t="str">
        <f t="shared" si="176"/>
        <v>24.003.000025.SEI -PINI</v>
      </c>
      <c r="O2150" s="47"/>
      <c r="P2150" t="str">
        <f t="shared" si="182"/>
        <v>MDF-Man-2091/15</v>
      </c>
      <c r="R2150" s="178">
        <v>24.251100623599996</v>
      </c>
      <c r="T2150" s="62" t="s">
        <v>6591</v>
      </c>
    </row>
    <row r="2151" spans="1:20" ht="27" customHeight="1">
      <c r="A2151" s="207" t="s">
        <v>2235</v>
      </c>
      <c r="B2151" s="13" t="str">
        <f t="shared" si="180"/>
        <v>MDF-Man-2092/15</v>
      </c>
      <c r="C2151" s="12" t="str">
        <f t="shared" si="181"/>
        <v>24.003.000026.SEI -PINI</v>
      </c>
      <c r="D2151" s="17" t="s">
        <v>1812</v>
      </c>
      <c r="E2151" s="16" t="s">
        <v>0</v>
      </c>
      <c r="F2151" s="110">
        <v>49</v>
      </c>
      <c r="G2151" s="12"/>
      <c r="H2151" s="254"/>
      <c r="I2151" s="90">
        <f t="shared" si="179"/>
        <v>0</v>
      </c>
      <c r="J2151" s="90">
        <v>31.88</v>
      </c>
      <c r="K2151" s="227" t="e">
        <f>VLOOKUP(D2151,#REF!,2,FALSE)</f>
        <v>#REF!</v>
      </c>
      <c r="L2151" s="47"/>
      <c r="M2151" s="33" t="s">
        <v>8726</v>
      </c>
      <c r="N2151" s="47" t="str">
        <f t="shared" si="176"/>
        <v>24.003.000026.SEI -PINI</v>
      </c>
      <c r="O2151" s="47"/>
      <c r="P2151" t="str">
        <f t="shared" si="182"/>
        <v>MDF-Man-2092/15</v>
      </c>
      <c r="R2151" s="178">
        <v>25.33</v>
      </c>
      <c r="T2151" s="62" t="s">
        <v>6592</v>
      </c>
    </row>
    <row r="2152" spans="1:20" ht="27" customHeight="1">
      <c r="A2152" s="207" t="s">
        <v>2236</v>
      </c>
      <c r="B2152" s="13" t="str">
        <f t="shared" si="180"/>
        <v>MDF-Man-2093/15</v>
      </c>
      <c r="C2152" s="12" t="str">
        <f t="shared" si="181"/>
        <v>24.003.000027.SEI -PINI</v>
      </c>
      <c r="D2152" s="17" t="s">
        <v>1813</v>
      </c>
      <c r="E2152" s="16" t="s">
        <v>0</v>
      </c>
      <c r="F2152" s="110">
        <v>48</v>
      </c>
      <c r="G2152" s="12"/>
      <c r="H2152" s="254"/>
      <c r="I2152" s="90">
        <f t="shared" si="179"/>
        <v>0</v>
      </c>
      <c r="J2152" s="90">
        <v>129.83000000000001</v>
      </c>
      <c r="K2152" s="227" t="e">
        <f>VLOOKUP(D2152,#REF!,2,FALSE)</f>
        <v>#REF!</v>
      </c>
      <c r="L2152" s="47"/>
      <c r="M2152" s="33" t="s">
        <v>8727</v>
      </c>
      <c r="N2152" s="47" t="str">
        <f t="shared" si="176"/>
        <v>24.003.000027.SEI -PINI</v>
      </c>
      <c r="O2152" s="47"/>
      <c r="P2152" t="str">
        <f t="shared" si="182"/>
        <v>MDF-Man-2093/15</v>
      </c>
      <c r="R2152" s="178">
        <v>103.17148113499999</v>
      </c>
      <c r="T2152" s="62" t="s">
        <v>6593</v>
      </c>
    </row>
    <row r="2153" spans="1:20" ht="27" customHeight="1">
      <c r="A2153" s="207" t="s">
        <v>2237</v>
      </c>
      <c r="B2153" s="13" t="str">
        <f t="shared" si="180"/>
        <v>MDF-Man-2094/15</v>
      </c>
      <c r="C2153" s="12" t="str">
        <f t="shared" si="181"/>
        <v>24.004.000001.SEI -PINI</v>
      </c>
      <c r="D2153" s="17" t="s">
        <v>1814</v>
      </c>
      <c r="E2153" s="16" t="s">
        <v>0</v>
      </c>
      <c r="F2153" s="110">
        <v>45</v>
      </c>
      <c r="G2153" s="12"/>
      <c r="H2153" s="254"/>
      <c r="I2153" s="90">
        <f t="shared" si="179"/>
        <v>0</v>
      </c>
      <c r="J2153" s="90">
        <v>33.97</v>
      </c>
      <c r="K2153" s="227" t="e">
        <f>VLOOKUP(D2153,#REF!,2,FALSE)</f>
        <v>#REF!</v>
      </c>
      <c r="L2153" s="47"/>
      <c r="M2153" s="33" t="s">
        <v>8728</v>
      </c>
      <c r="N2153" s="47" t="str">
        <f t="shared" si="176"/>
        <v>24.004.000001.SEI -PINI</v>
      </c>
      <c r="O2153" s="47"/>
      <c r="P2153" t="str">
        <f t="shared" si="182"/>
        <v>MDF-Man-2094/15</v>
      </c>
      <c r="R2153" s="178">
        <v>26.995776249999999</v>
      </c>
      <c r="T2153" s="62" t="s">
        <v>6594</v>
      </c>
    </row>
    <row r="2154" spans="1:20" ht="27" customHeight="1">
      <c r="A2154" s="207" t="s">
        <v>2238</v>
      </c>
      <c r="B2154" s="13" t="str">
        <f t="shared" si="180"/>
        <v>MDF-Man-2095/15</v>
      </c>
      <c r="C2154" s="12" t="str">
        <f t="shared" si="181"/>
        <v>24.004.000002.SEI -PINI</v>
      </c>
      <c r="D2154" s="17" t="s">
        <v>1815</v>
      </c>
      <c r="E2154" s="16" t="s">
        <v>16</v>
      </c>
      <c r="F2154" s="110">
        <v>45</v>
      </c>
      <c r="G2154" s="12"/>
      <c r="H2154" s="254"/>
      <c r="I2154" s="90">
        <f t="shared" si="179"/>
        <v>0</v>
      </c>
      <c r="J2154" s="90">
        <v>19.16</v>
      </c>
      <c r="K2154" s="227" t="e">
        <f>VLOOKUP(D2154,#REF!,2,FALSE)</f>
        <v>#REF!</v>
      </c>
      <c r="L2154" s="47"/>
      <c r="M2154" s="33" t="s">
        <v>8729</v>
      </c>
      <c r="N2154" s="47" t="str">
        <f t="shared" si="176"/>
        <v>24.004.000002.SEI -PINI</v>
      </c>
      <c r="O2154" s="47"/>
      <c r="P2154" t="str">
        <f t="shared" si="182"/>
        <v>MDF-Man-2095/15</v>
      </c>
      <c r="R2154" s="178">
        <v>15.228685374999998</v>
      </c>
      <c r="T2154" s="62" t="s">
        <v>6595</v>
      </c>
    </row>
    <row r="2155" spans="1:20" ht="27" customHeight="1">
      <c r="A2155" s="207" t="s">
        <v>2239</v>
      </c>
      <c r="B2155" s="13" t="str">
        <f t="shared" si="180"/>
        <v>MDF-Man-2096/15</v>
      </c>
      <c r="C2155" s="12" t="str">
        <f t="shared" si="181"/>
        <v>24.004.000007.SEI -PINI</v>
      </c>
      <c r="D2155" s="17" t="s">
        <v>1816</v>
      </c>
      <c r="E2155" s="16" t="s">
        <v>0</v>
      </c>
      <c r="F2155" s="110">
        <v>50</v>
      </c>
      <c r="G2155" s="12"/>
      <c r="H2155" s="254"/>
      <c r="I2155" s="90">
        <f t="shared" si="179"/>
        <v>0</v>
      </c>
      <c r="J2155" s="90">
        <v>22.04</v>
      </c>
      <c r="K2155" s="227" t="e">
        <f>VLOOKUP(D2155,#REF!,2,FALSE)</f>
        <v>#REF!</v>
      </c>
      <c r="L2155" s="47"/>
      <c r="M2155" s="33" t="s">
        <v>8730</v>
      </c>
      <c r="N2155" s="47" t="str">
        <f t="shared" si="176"/>
        <v>24.004.000007.SEI -PINI</v>
      </c>
      <c r="O2155" s="47"/>
      <c r="P2155" t="str">
        <f t="shared" si="182"/>
        <v>MDF-Man-2096/15</v>
      </c>
      <c r="R2155" s="178">
        <v>17.5131799348</v>
      </c>
      <c r="T2155" s="62" t="s">
        <v>6596</v>
      </c>
    </row>
    <row r="2156" spans="1:20" ht="27" customHeight="1">
      <c r="A2156" s="207" t="s">
        <v>2240</v>
      </c>
      <c r="B2156" s="13" t="str">
        <f t="shared" si="180"/>
        <v>MDF-Man-2097/15</v>
      </c>
      <c r="C2156" s="12" t="str">
        <f t="shared" si="181"/>
        <v>24.005.000001.SEI -PINI</v>
      </c>
      <c r="D2156" s="17" t="s">
        <v>1817</v>
      </c>
      <c r="E2156" s="16" t="s">
        <v>0</v>
      </c>
      <c r="F2156" s="110">
        <v>10</v>
      </c>
      <c r="G2156" s="12"/>
      <c r="H2156" s="254"/>
      <c r="I2156" s="90">
        <f t="shared" si="179"/>
        <v>0</v>
      </c>
      <c r="J2156" s="90">
        <v>63.73</v>
      </c>
      <c r="K2156" s="227" t="e">
        <f>VLOOKUP(D2156,#REF!,2,FALSE)</f>
        <v>#REF!</v>
      </c>
      <c r="L2156" s="47"/>
      <c r="M2156" s="33" t="s">
        <v>8731</v>
      </c>
      <c r="N2156" s="47" t="str">
        <f t="shared" si="176"/>
        <v>24.005.000001.SEI -PINI</v>
      </c>
      <c r="O2156" s="47"/>
      <c r="P2156" t="str">
        <f t="shared" si="182"/>
        <v>MDF-Man-2097/15</v>
      </c>
      <c r="R2156" s="178">
        <v>50.640775769999998</v>
      </c>
      <c r="T2156" s="62" t="s">
        <v>6597</v>
      </c>
    </row>
    <row r="2157" spans="1:20" ht="27" customHeight="1">
      <c r="A2157" s="207" t="s">
        <v>2241</v>
      </c>
      <c r="B2157" s="13" t="str">
        <f t="shared" si="180"/>
        <v>MDF-Man-2098/15</v>
      </c>
      <c r="C2157" s="12" t="str">
        <f t="shared" si="181"/>
        <v>24.005.000002.SEI -PINI</v>
      </c>
      <c r="D2157" s="17" t="s">
        <v>1818</v>
      </c>
      <c r="E2157" s="16" t="s">
        <v>0</v>
      </c>
      <c r="F2157" s="110">
        <v>11</v>
      </c>
      <c r="G2157" s="12"/>
      <c r="H2157" s="254"/>
      <c r="I2157" s="90">
        <f t="shared" si="179"/>
        <v>0</v>
      </c>
      <c r="J2157" s="90">
        <v>25.41</v>
      </c>
      <c r="K2157" s="227" t="e">
        <f>VLOOKUP(D2157,#REF!,2,FALSE)</f>
        <v>#REF!</v>
      </c>
      <c r="L2157" s="47"/>
      <c r="M2157" s="33" t="s">
        <v>8732</v>
      </c>
      <c r="N2157" s="47" t="str">
        <f t="shared" si="176"/>
        <v>24.005.000002.SEI -PINI</v>
      </c>
      <c r="O2157" s="47"/>
      <c r="P2157" t="str">
        <f t="shared" si="182"/>
        <v>MDF-Man-2098/15</v>
      </c>
      <c r="R2157" s="178">
        <v>20.193603707000001</v>
      </c>
      <c r="T2157" s="62" t="s">
        <v>6598</v>
      </c>
    </row>
    <row r="2158" spans="1:20" ht="27" customHeight="1">
      <c r="A2158" s="207" t="s">
        <v>2242</v>
      </c>
      <c r="B2158" s="13" t="str">
        <f t="shared" si="180"/>
        <v>MDF-Man-2099/15</v>
      </c>
      <c r="C2158" s="12" t="str">
        <f t="shared" si="181"/>
        <v>24.005.000003.SEI -PINI</v>
      </c>
      <c r="D2158" s="17" t="s">
        <v>1819</v>
      </c>
      <c r="E2158" s="16" t="s">
        <v>0</v>
      </c>
      <c r="F2158" s="110">
        <v>10</v>
      </c>
      <c r="G2158" s="12"/>
      <c r="H2158" s="254"/>
      <c r="I2158" s="90">
        <f t="shared" si="179"/>
        <v>0</v>
      </c>
      <c r="J2158" s="90">
        <v>19.23</v>
      </c>
      <c r="K2158" s="227" t="e">
        <f>VLOOKUP(D2158,#REF!,2,FALSE)</f>
        <v>#REF!</v>
      </c>
      <c r="L2158" s="47"/>
      <c r="M2158" s="33" t="s">
        <v>8733</v>
      </c>
      <c r="N2158" s="47" t="str">
        <f t="shared" si="176"/>
        <v>24.005.000003.SEI -PINI</v>
      </c>
      <c r="O2158" s="47"/>
      <c r="P2158" t="str">
        <f t="shared" si="182"/>
        <v>MDF-Man-2099/15</v>
      </c>
      <c r="R2158" s="178">
        <v>15.278866155679999</v>
      </c>
      <c r="T2158" s="62" t="s">
        <v>6599</v>
      </c>
    </row>
    <row r="2159" spans="1:20" ht="27" customHeight="1">
      <c r="A2159" s="207" t="s">
        <v>2243</v>
      </c>
      <c r="B2159" s="13" t="str">
        <f t="shared" si="180"/>
        <v>MDF-Man-2100/15</v>
      </c>
      <c r="C2159" s="12" t="str">
        <f t="shared" si="181"/>
        <v>24.005.000005.SEI -PINI</v>
      </c>
      <c r="D2159" s="17" t="s">
        <v>1820</v>
      </c>
      <c r="E2159" s="16" t="s">
        <v>0</v>
      </c>
      <c r="F2159" s="110">
        <v>97</v>
      </c>
      <c r="G2159" s="12"/>
      <c r="H2159" s="254"/>
      <c r="I2159" s="90">
        <f t="shared" si="179"/>
        <v>0</v>
      </c>
      <c r="J2159" s="90">
        <v>19.37</v>
      </c>
      <c r="K2159" s="227" t="e">
        <f>VLOOKUP(D2159,#REF!,2,FALSE)</f>
        <v>#REF!</v>
      </c>
      <c r="L2159" s="47"/>
      <c r="M2159" s="33" t="s">
        <v>8734</v>
      </c>
      <c r="N2159" s="47" t="str">
        <f t="shared" si="176"/>
        <v>24.005.000005.SEI -PINI</v>
      </c>
      <c r="O2159" s="47"/>
      <c r="P2159" t="str">
        <f t="shared" si="182"/>
        <v>MDF-Man-2100/15</v>
      </c>
      <c r="R2159" s="178">
        <v>15.389328750000001</v>
      </c>
      <c r="T2159" s="62" t="s">
        <v>6600</v>
      </c>
    </row>
    <row r="2160" spans="1:20" ht="27" customHeight="1">
      <c r="A2160" s="207" t="s">
        <v>2244</v>
      </c>
      <c r="B2160" s="13" t="str">
        <f t="shared" si="180"/>
        <v>MDF-Man-2101/15</v>
      </c>
      <c r="C2160" s="12" t="str">
        <f t="shared" si="181"/>
        <v>24.006.000001.SEI -PINI</v>
      </c>
      <c r="D2160" s="17" t="s">
        <v>1821</v>
      </c>
      <c r="E2160" s="16" t="s">
        <v>0</v>
      </c>
      <c r="F2160" s="110">
        <v>8</v>
      </c>
      <c r="G2160" s="12"/>
      <c r="H2160" s="254"/>
      <c r="I2160" s="90">
        <f t="shared" si="179"/>
        <v>0</v>
      </c>
      <c r="J2160" s="90">
        <v>19.45</v>
      </c>
      <c r="K2160" s="227" t="e">
        <f>VLOOKUP(D2160,#REF!,2,FALSE)</f>
        <v>#REF!</v>
      </c>
      <c r="L2160" s="47"/>
      <c r="M2160" s="33" t="s">
        <v>8735</v>
      </c>
      <c r="N2160" s="47" t="str">
        <f t="shared" si="176"/>
        <v>24.006.000001.SEI -PINI</v>
      </c>
      <c r="O2160" s="47"/>
      <c r="P2160" t="str">
        <f t="shared" si="182"/>
        <v>MDF-Man-2101/15</v>
      </c>
      <c r="R2160" s="178">
        <v>15.454182869999999</v>
      </c>
      <c r="T2160" s="62" t="s">
        <v>6601</v>
      </c>
    </row>
    <row r="2161" spans="1:20" ht="27" customHeight="1">
      <c r="A2161" s="207" t="s">
        <v>2245</v>
      </c>
      <c r="B2161" s="13" t="str">
        <f t="shared" si="180"/>
        <v>MDF-Man-2102/15</v>
      </c>
      <c r="C2161" s="12" t="str">
        <f t="shared" si="181"/>
        <v>24.006.000002.SEI -PINI</v>
      </c>
      <c r="D2161" s="17" t="s">
        <v>1822</v>
      </c>
      <c r="E2161" s="16" t="s">
        <v>0</v>
      </c>
      <c r="F2161" s="110">
        <v>10</v>
      </c>
      <c r="G2161" s="12"/>
      <c r="H2161" s="254"/>
      <c r="I2161" s="90">
        <f t="shared" si="179"/>
        <v>0</v>
      </c>
      <c r="J2161" s="90">
        <v>34.659999999999997</v>
      </c>
      <c r="K2161" s="227" t="e">
        <f>VLOOKUP(D2161,#REF!,2,FALSE)</f>
        <v>#REF!</v>
      </c>
      <c r="L2161" s="47"/>
      <c r="M2161" s="33" t="s">
        <v>8736</v>
      </c>
      <c r="N2161" s="47" t="str">
        <f t="shared" si="176"/>
        <v>24.006.000002.SEI -PINI</v>
      </c>
      <c r="O2161" s="47"/>
      <c r="P2161" t="str">
        <f t="shared" si="182"/>
        <v>MDF-Man-2102/15</v>
      </c>
      <c r="R2161" s="178">
        <v>27.540586351999995</v>
      </c>
      <c r="T2161" s="62" t="s">
        <v>6602</v>
      </c>
    </row>
    <row r="2162" spans="1:20" ht="27" customHeight="1">
      <c r="A2162" s="207" t="s">
        <v>2246</v>
      </c>
      <c r="B2162" s="13" t="str">
        <f t="shared" si="180"/>
        <v>MDF-Man-2103/15</v>
      </c>
      <c r="C2162" s="12" t="str">
        <f t="shared" si="181"/>
        <v>24.006.000004.SEI -PINI</v>
      </c>
      <c r="D2162" s="17" t="s">
        <v>1823</v>
      </c>
      <c r="E2162" s="16" t="s">
        <v>0</v>
      </c>
      <c r="F2162" s="110">
        <v>10</v>
      </c>
      <c r="G2162" s="12"/>
      <c r="H2162" s="254"/>
      <c r="I2162" s="90">
        <f t="shared" si="179"/>
        <v>0</v>
      </c>
      <c r="J2162" s="90">
        <v>36.909999999999997</v>
      </c>
      <c r="K2162" s="227" t="e">
        <f>VLOOKUP(D2162,#REF!,2,FALSE)</f>
        <v>#REF!</v>
      </c>
      <c r="L2162" s="47"/>
      <c r="M2162" s="33" t="s">
        <v>8737</v>
      </c>
      <c r="N2162" s="47" t="str">
        <f t="shared" ref="N2162:N2168" si="183">M2162&amp;" -PINI"</f>
        <v>24.006.000004.SEI -PINI</v>
      </c>
      <c r="O2162" s="47"/>
      <c r="P2162" t="str">
        <f t="shared" si="182"/>
        <v>MDF-Man-2103/15</v>
      </c>
      <c r="R2162" s="178">
        <v>29.328357045999997</v>
      </c>
      <c r="T2162" s="62" t="s">
        <v>6603</v>
      </c>
    </row>
    <row r="2163" spans="1:20" ht="27" customHeight="1">
      <c r="A2163" s="207" t="s">
        <v>2247</v>
      </c>
      <c r="B2163" s="13" t="str">
        <f t="shared" si="180"/>
        <v>MDF-Man-2104/15</v>
      </c>
      <c r="C2163" s="12" t="str">
        <f t="shared" si="181"/>
        <v>24.006.000005.SEI -PINI</v>
      </c>
      <c r="D2163" s="17" t="s">
        <v>1824</v>
      </c>
      <c r="E2163" s="16" t="s">
        <v>0</v>
      </c>
      <c r="F2163" s="110">
        <v>13</v>
      </c>
      <c r="G2163" s="12"/>
      <c r="H2163" s="254"/>
      <c r="I2163" s="90">
        <f t="shared" si="179"/>
        <v>0</v>
      </c>
      <c r="J2163" s="90">
        <v>47.76</v>
      </c>
      <c r="K2163" s="227" t="e">
        <f>VLOOKUP(D2163,#REF!,2,FALSE)</f>
        <v>#REF!</v>
      </c>
      <c r="L2163" s="47"/>
      <c r="M2163" s="33" t="s">
        <v>8738</v>
      </c>
      <c r="N2163" s="47" t="str">
        <f t="shared" si="183"/>
        <v>24.006.000005.SEI -PINI</v>
      </c>
      <c r="O2163" s="47"/>
      <c r="P2163" t="str">
        <f t="shared" si="182"/>
        <v>MDF-Man-2104/15</v>
      </c>
      <c r="R2163" s="178">
        <v>37.956599042080001</v>
      </c>
      <c r="T2163" s="62" t="s">
        <v>6604</v>
      </c>
    </row>
    <row r="2164" spans="1:20" ht="27" customHeight="1">
      <c r="A2164" s="207" t="s">
        <v>2248</v>
      </c>
      <c r="B2164" s="13" t="str">
        <f t="shared" si="180"/>
        <v>MDF-Man-2105/15</v>
      </c>
      <c r="C2164" s="12" t="str">
        <f t="shared" si="181"/>
        <v>24.006.000006.SEI -PINI</v>
      </c>
      <c r="D2164" s="17" t="s">
        <v>1825</v>
      </c>
      <c r="E2164" s="16" t="s">
        <v>0</v>
      </c>
      <c r="F2164" s="110">
        <v>10</v>
      </c>
      <c r="G2164" s="12"/>
      <c r="H2164" s="254"/>
      <c r="I2164" s="90">
        <f t="shared" si="179"/>
        <v>0</v>
      </c>
      <c r="J2164" s="90">
        <v>53.96</v>
      </c>
      <c r="K2164" s="227" t="e">
        <f>VLOOKUP(D2164,#REF!,2,FALSE)</f>
        <v>#REF!</v>
      </c>
      <c r="L2164" s="47"/>
      <c r="M2164" s="33" t="s">
        <v>8739</v>
      </c>
      <c r="N2164" s="47" t="str">
        <f t="shared" si="183"/>
        <v>24.006.000006.SEI -PINI</v>
      </c>
      <c r="O2164" s="47"/>
      <c r="P2164" t="str">
        <f t="shared" si="182"/>
        <v>MDF-Man-2105/15</v>
      </c>
      <c r="R2164" s="178">
        <v>42.883380314219998</v>
      </c>
      <c r="T2164" s="62" t="s">
        <v>6605</v>
      </c>
    </row>
    <row r="2165" spans="1:20" ht="27" customHeight="1">
      <c r="A2165" s="207" t="s">
        <v>2249</v>
      </c>
      <c r="B2165" s="13" t="str">
        <f t="shared" si="180"/>
        <v>MDF-Man-2106/15</v>
      </c>
      <c r="C2165" s="12" t="str">
        <f t="shared" si="181"/>
        <v>24.006.000007.SEI -PINI</v>
      </c>
      <c r="D2165" s="17" t="s">
        <v>1826</v>
      </c>
      <c r="E2165" s="16" t="s">
        <v>0</v>
      </c>
      <c r="F2165" s="110">
        <v>7</v>
      </c>
      <c r="G2165" s="12"/>
      <c r="H2165" s="254"/>
      <c r="I2165" s="90">
        <f t="shared" si="179"/>
        <v>0</v>
      </c>
      <c r="J2165" s="90">
        <v>34.47</v>
      </c>
      <c r="K2165" s="227" t="e">
        <f>VLOOKUP(D2165,#REF!,2,FALSE)</f>
        <v>#REF!</v>
      </c>
      <c r="L2165" s="47"/>
      <c r="M2165" s="33" t="s">
        <v>8740</v>
      </c>
      <c r="N2165" s="47" t="str">
        <f t="shared" si="183"/>
        <v>24.006.000007.SEI -PINI</v>
      </c>
      <c r="O2165" s="47"/>
      <c r="P2165" t="str">
        <f t="shared" si="182"/>
        <v>MDF-Man-2106/15</v>
      </c>
      <c r="R2165" s="178">
        <v>27.388977350000001</v>
      </c>
      <c r="T2165" s="62" t="s">
        <v>6606</v>
      </c>
    </row>
    <row r="2166" spans="1:20" ht="27" customHeight="1">
      <c r="A2166" s="207" t="s">
        <v>2250</v>
      </c>
      <c r="B2166" s="13" t="str">
        <f t="shared" si="180"/>
        <v>MDF-Man-2107/15</v>
      </c>
      <c r="C2166" s="12" t="str">
        <f t="shared" si="181"/>
        <v>24.006.000008.SEI -PINI</v>
      </c>
      <c r="D2166" s="17" t="s">
        <v>1827</v>
      </c>
      <c r="E2166" s="16" t="s">
        <v>0</v>
      </c>
      <c r="F2166" s="110">
        <v>12</v>
      </c>
      <c r="G2166" s="12"/>
      <c r="H2166" s="254"/>
      <c r="I2166" s="90">
        <f t="shared" si="179"/>
        <v>0</v>
      </c>
      <c r="J2166" s="90">
        <v>49.33</v>
      </c>
      <c r="K2166" s="227" t="e">
        <f>VLOOKUP(D2166,#REF!,2,FALSE)</f>
        <v>#REF!</v>
      </c>
      <c r="L2166" s="47"/>
      <c r="M2166" s="33" t="s">
        <v>8741</v>
      </c>
      <c r="N2166" s="47" t="str">
        <f t="shared" si="183"/>
        <v>24.006.000008.SEI -PINI</v>
      </c>
      <c r="O2166" s="47"/>
      <c r="P2166" t="str">
        <f t="shared" si="182"/>
        <v>MDF-Man-2107/15</v>
      </c>
      <c r="R2166" s="178">
        <v>39.200683883680007</v>
      </c>
      <c r="T2166" s="62" t="s">
        <v>6607</v>
      </c>
    </row>
    <row r="2167" spans="1:20" ht="27" customHeight="1">
      <c r="A2167" s="207" t="s">
        <v>2251</v>
      </c>
      <c r="B2167" s="13" t="str">
        <f t="shared" si="180"/>
        <v>MDF-Man-2108/15</v>
      </c>
      <c r="C2167" s="12" t="str">
        <f t="shared" si="181"/>
        <v>24.006.000009.SEI -PINI</v>
      </c>
      <c r="D2167" s="17" t="s">
        <v>1828</v>
      </c>
      <c r="E2167" s="16" t="s">
        <v>0</v>
      </c>
      <c r="F2167" s="110">
        <v>12</v>
      </c>
      <c r="G2167" s="12"/>
      <c r="H2167" s="254"/>
      <c r="I2167" s="90">
        <f t="shared" si="179"/>
        <v>0</v>
      </c>
      <c r="J2167" s="90">
        <v>56.84</v>
      </c>
      <c r="K2167" s="227" t="e">
        <f>VLOOKUP(D2167,#REF!,2,FALSE)</f>
        <v>#REF!</v>
      </c>
      <c r="L2167" s="47"/>
      <c r="M2167" s="33" t="s">
        <v>8742</v>
      </c>
      <c r="N2167" s="47" t="str">
        <f t="shared" si="183"/>
        <v>24.006.000009.SEI -PINI</v>
      </c>
      <c r="O2167" s="47"/>
      <c r="P2167" t="str">
        <f t="shared" si="182"/>
        <v>MDF-Man-2108/15</v>
      </c>
      <c r="R2167" s="178">
        <v>45.170914640199996</v>
      </c>
      <c r="T2167" s="62" t="s">
        <v>6608</v>
      </c>
    </row>
    <row r="2168" spans="1:20" ht="27" customHeight="1">
      <c r="A2168" s="207" t="s">
        <v>2252</v>
      </c>
      <c r="B2168" s="13" t="str">
        <f t="shared" si="180"/>
        <v>MDF-Man-2109/15</v>
      </c>
      <c r="C2168" s="12" t="str">
        <f t="shared" si="181"/>
        <v>24.006.000010.SEI -PINI</v>
      </c>
      <c r="D2168" s="17" t="s">
        <v>1829</v>
      </c>
      <c r="E2168" s="16" t="s">
        <v>0</v>
      </c>
      <c r="F2168" s="110">
        <v>12</v>
      </c>
      <c r="G2168" s="12"/>
      <c r="H2168" s="254"/>
      <c r="I2168" s="90">
        <f t="shared" si="179"/>
        <v>0</v>
      </c>
      <c r="J2168" s="90">
        <v>77.67</v>
      </c>
      <c r="K2168" s="227" t="e">
        <f>VLOOKUP(D2168,#REF!,2,FALSE)</f>
        <v>#REF!</v>
      </c>
      <c r="L2168" s="47"/>
      <c r="M2168" s="33" t="s">
        <v>8743</v>
      </c>
      <c r="N2168" s="47" t="str">
        <f t="shared" si="183"/>
        <v>24.006.000010.SEI -PINI</v>
      </c>
      <c r="O2168" s="47"/>
      <c r="P2168" t="str">
        <f t="shared" si="182"/>
        <v>MDF-Man-2109/15</v>
      </c>
      <c r="R2168" s="178">
        <v>61.718913705100007</v>
      </c>
      <c r="T2168" s="62" t="s">
        <v>6609</v>
      </c>
    </row>
    <row r="2169" spans="1:20" ht="27" customHeight="1">
      <c r="A2169" s="207" t="s">
        <v>2253</v>
      </c>
      <c r="B2169" s="13" t="str">
        <f t="shared" si="180"/>
        <v>MDF-Man-2110/15</v>
      </c>
      <c r="C2169" s="126" t="s">
        <v>3970</v>
      </c>
      <c r="D2169" s="217" t="s">
        <v>8922</v>
      </c>
      <c r="E2169" s="125" t="s">
        <v>0</v>
      </c>
      <c r="F2169" s="204">
        <v>14</v>
      </c>
      <c r="G2169" s="12"/>
      <c r="H2169" s="77"/>
      <c r="I2169" s="90">
        <f t="shared" ref="I2169:I2232" si="184">ROUND(G2169,2)</f>
        <v>0</v>
      </c>
      <c r="J2169" s="90">
        <v>17.21</v>
      </c>
      <c r="K2169" s="227" t="e">
        <f>VLOOKUP(D2169,#REF!,2,FALSE)</f>
        <v>#REF!</v>
      </c>
      <c r="L2169" s="47"/>
      <c r="M2169" s="33"/>
      <c r="N2169" s="47"/>
      <c r="O2169" s="47"/>
      <c r="P2169" t="str">
        <f t="shared" si="182"/>
        <v>MDF-Man-2110/15</v>
      </c>
      <c r="R2169" s="178">
        <v>13.68</v>
      </c>
      <c r="T2169" s="62" t="s">
        <v>6610</v>
      </c>
    </row>
    <row r="2170" spans="1:20" ht="27" customHeight="1">
      <c r="A2170" s="207" t="s">
        <v>2254</v>
      </c>
      <c r="B2170" s="13" t="str">
        <f t="shared" si="180"/>
        <v>MDF-Man-2111/15</v>
      </c>
      <c r="C2170" s="126" t="s">
        <v>3972</v>
      </c>
      <c r="D2170" s="217" t="s">
        <v>3983</v>
      </c>
      <c r="E2170" s="125" t="s">
        <v>0</v>
      </c>
      <c r="F2170" s="204">
        <v>16</v>
      </c>
      <c r="G2170" s="12"/>
      <c r="H2170" s="77"/>
      <c r="I2170" s="90">
        <f t="shared" si="184"/>
        <v>0</v>
      </c>
      <c r="J2170" s="90">
        <v>5.99</v>
      </c>
      <c r="K2170" s="227" t="e">
        <f>VLOOKUP(D2170,#REF!,2,FALSE)</f>
        <v>#REF!</v>
      </c>
      <c r="L2170" s="47"/>
      <c r="M2170" s="33"/>
      <c r="N2170" s="47"/>
      <c r="O2170" s="47"/>
      <c r="P2170" t="str">
        <f t="shared" si="182"/>
        <v>MDF-Man-2111/15</v>
      </c>
      <c r="R2170" s="178">
        <v>4.76</v>
      </c>
      <c r="T2170" s="62" t="s">
        <v>6611</v>
      </c>
    </row>
    <row r="2171" spans="1:20" ht="27" customHeight="1">
      <c r="A2171" s="207" t="s">
        <v>2255</v>
      </c>
      <c r="B2171" s="13" t="str">
        <f t="shared" si="180"/>
        <v>MDF-Man-2112/15</v>
      </c>
      <c r="C2171" s="126" t="s">
        <v>3971</v>
      </c>
      <c r="D2171" s="217" t="s">
        <v>3984</v>
      </c>
      <c r="E2171" s="125" t="s">
        <v>0</v>
      </c>
      <c r="F2171" s="204">
        <v>15</v>
      </c>
      <c r="G2171" s="12"/>
      <c r="H2171" s="77"/>
      <c r="I2171" s="90">
        <f t="shared" si="184"/>
        <v>0</v>
      </c>
      <c r="J2171" s="90">
        <v>5.9</v>
      </c>
      <c r="K2171" s="227" t="e">
        <f>VLOOKUP(D2171,#REF!,2,FALSE)</f>
        <v>#REF!</v>
      </c>
      <c r="L2171" s="47"/>
      <c r="M2171" s="33"/>
      <c r="N2171" s="47"/>
      <c r="O2171" s="47"/>
      <c r="P2171" t="str">
        <f t="shared" si="182"/>
        <v>MDF-Man-2112/15</v>
      </c>
      <c r="R2171" s="178">
        <v>4.6900000000000004</v>
      </c>
      <c r="T2171" s="62" t="s">
        <v>6612</v>
      </c>
    </row>
    <row r="2172" spans="1:20" ht="27" customHeight="1">
      <c r="A2172" s="207" t="s">
        <v>2256</v>
      </c>
      <c r="B2172" s="13" t="str">
        <f t="shared" si="180"/>
        <v>MDF-Man-2113/15</v>
      </c>
      <c r="C2172" s="126" t="s">
        <v>3973</v>
      </c>
      <c r="D2172" s="246" t="s">
        <v>3985</v>
      </c>
      <c r="E2172" s="125" t="s">
        <v>0</v>
      </c>
      <c r="F2172" s="204">
        <v>14</v>
      </c>
      <c r="G2172" s="12"/>
      <c r="H2172" s="77"/>
      <c r="I2172" s="90">
        <f t="shared" si="184"/>
        <v>0</v>
      </c>
      <c r="J2172" s="90">
        <v>19.059999999999999</v>
      </c>
      <c r="K2172" s="227" t="e">
        <f>VLOOKUP(D2172,#REF!,2,FALSE)</f>
        <v>#REF!</v>
      </c>
      <c r="L2172" s="47"/>
      <c r="M2172" s="33"/>
      <c r="N2172" s="47"/>
      <c r="O2172" s="47"/>
      <c r="P2172" t="str">
        <f t="shared" si="182"/>
        <v>MDF-Man-2113/15</v>
      </c>
      <c r="R2172" s="178">
        <v>15.15</v>
      </c>
      <c r="T2172" s="62" t="s">
        <v>6613</v>
      </c>
    </row>
    <row r="2173" spans="1:20" ht="27" customHeight="1">
      <c r="A2173" s="207" t="s">
        <v>2257</v>
      </c>
      <c r="B2173" s="13" t="str">
        <f t="shared" si="180"/>
        <v>MDF-Man-2114/15</v>
      </c>
      <c r="C2173" s="126" t="s">
        <v>3974</v>
      </c>
      <c r="D2173" s="246" t="s">
        <v>3986</v>
      </c>
      <c r="E2173" s="125" t="s">
        <v>0</v>
      </c>
      <c r="F2173" s="204">
        <v>16</v>
      </c>
      <c r="G2173" s="12"/>
      <c r="H2173" s="77"/>
      <c r="I2173" s="90">
        <f t="shared" si="184"/>
        <v>0</v>
      </c>
      <c r="J2173" s="90">
        <v>16.64</v>
      </c>
      <c r="K2173" s="227" t="e">
        <f>VLOOKUP(D2173,#REF!,2,FALSE)</f>
        <v>#REF!</v>
      </c>
      <c r="L2173" s="47"/>
      <c r="M2173" s="33"/>
      <c r="N2173" s="47"/>
      <c r="O2173" s="47"/>
      <c r="P2173" t="str">
        <f t="shared" si="182"/>
        <v>MDF-Man-2114/15</v>
      </c>
      <c r="R2173" s="178">
        <v>13.22</v>
      </c>
      <c r="T2173" s="62" t="s">
        <v>6614</v>
      </c>
    </row>
    <row r="2174" spans="1:20" ht="27" customHeight="1">
      <c r="A2174" s="207" t="s">
        <v>2258</v>
      </c>
      <c r="B2174" s="13" t="str">
        <f t="shared" si="180"/>
        <v>MDF-Man-2115/15</v>
      </c>
      <c r="C2174" s="126" t="s">
        <v>3975</v>
      </c>
      <c r="D2174" s="217" t="s">
        <v>3987</v>
      </c>
      <c r="E2174" s="125" t="s">
        <v>0</v>
      </c>
      <c r="F2174" s="204">
        <v>97</v>
      </c>
      <c r="G2174" s="12"/>
      <c r="H2174" s="77"/>
      <c r="I2174" s="90">
        <f t="shared" si="184"/>
        <v>0</v>
      </c>
      <c r="J2174" s="90">
        <v>24.88</v>
      </c>
      <c r="K2174" s="227" t="e">
        <f>VLOOKUP(D2174,#REF!,2,FALSE)</f>
        <v>#REF!</v>
      </c>
      <c r="L2174" s="47"/>
      <c r="M2174" s="33"/>
      <c r="N2174" s="47"/>
      <c r="O2174" s="47"/>
      <c r="P2174" t="str">
        <f t="shared" si="182"/>
        <v>MDF-Man-2115/15</v>
      </c>
      <c r="R2174" s="178">
        <v>19.77</v>
      </c>
      <c r="T2174" s="62" t="s">
        <v>6615</v>
      </c>
    </row>
    <row r="2175" spans="1:20" ht="27" customHeight="1">
      <c r="A2175" s="207" t="s">
        <v>2259</v>
      </c>
      <c r="B2175" s="13" t="str">
        <f t="shared" si="180"/>
        <v>MDF-Man-2116/15</v>
      </c>
      <c r="C2175" s="126" t="s">
        <v>4150</v>
      </c>
      <c r="D2175" s="246" t="s">
        <v>3988</v>
      </c>
      <c r="E2175" s="125" t="s">
        <v>0</v>
      </c>
      <c r="F2175" s="204">
        <v>14</v>
      </c>
      <c r="G2175" s="12"/>
      <c r="H2175" s="77"/>
      <c r="I2175" s="90">
        <f t="shared" si="184"/>
        <v>0</v>
      </c>
      <c r="J2175" s="90">
        <v>25.52</v>
      </c>
      <c r="K2175" s="227" t="e">
        <f>VLOOKUP(D2175,#REF!,2,FALSE)</f>
        <v>#REF!</v>
      </c>
      <c r="L2175" s="47"/>
      <c r="M2175" s="33"/>
      <c r="N2175" s="47"/>
      <c r="O2175" s="47"/>
      <c r="P2175" t="str">
        <f t="shared" si="182"/>
        <v>MDF-Man-2116/15</v>
      </c>
      <c r="R2175" s="178">
        <v>20.28</v>
      </c>
      <c r="T2175" s="62" t="s">
        <v>6616</v>
      </c>
    </row>
    <row r="2176" spans="1:20" ht="27" customHeight="1">
      <c r="A2176" s="207" t="s">
        <v>2260</v>
      </c>
      <c r="B2176" s="13" t="str">
        <f t="shared" si="180"/>
        <v>MDF-Man-2117/15</v>
      </c>
      <c r="C2176" s="126" t="s">
        <v>3976</v>
      </c>
      <c r="D2176" s="246" t="s">
        <v>3989</v>
      </c>
      <c r="E2176" s="125" t="s">
        <v>0</v>
      </c>
      <c r="F2176" s="204">
        <v>16</v>
      </c>
      <c r="G2176" s="12"/>
      <c r="H2176" s="77"/>
      <c r="I2176" s="90">
        <f t="shared" si="184"/>
        <v>0</v>
      </c>
      <c r="J2176" s="90">
        <v>20.54</v>
      </c>
      <c r="K2176" s="227" t="e">
        <f>VLOOKUP(D2176,#REF!,2,FALSE)</f>
        <v>#REF!</v>
      </c>
      <c r="L2176" s="47"/>
      <c r="M2176" s="33"/>
      <c r="N2176" s="47"/>
      <c r="O2176" s="47"/>
      <c r="P2176" t="str">
        <f t="shared" si="182"/>
        <v>MDF-Man-2117/15</v>
      </c>
      <c r="R2176" s="178">
        <v>16.32</v>
      </c>
      <c r="T2176" s="62" t="s">
        <v>6617</v>
      </c>
    </row>
    <row r="2177" spans="1:20" ht="27" customHeight="1">
      <c r="A2177" s="207" t="s">
        <v>2261</v>
      </c>
      <c r="B2177" s="13" t="str">
        <f t="shared" si="180"/>
        <v>MDF-Man-2118/15</v>
      </c>
      <c r="C2177" s="126" t="s">
        <v>4149</v>
      </c>
      <c r="D2177" s="246" t="s">
        <v>3990</v>
      </c>
      <c r="E2177" s="125" t="s">
        <v>0</v>
      </c>
      <c r="F2177" s="204">
        <v>151</v>
      </c>
      <c r="G2177" s="12"/>
      <c r="H2177" s="77"/>
      <c r="I2177" s="90">
        <f t="shared" si="184"/>
        <v>0</v>
      </c>
      <c r="J2177" s="90">
        <v>13.49</v>
      </c>
      <c r="K2177" s="227" t="e">
        <f>VLOOKUP(D2177,#REF!,2,FALSE)</f>
        <v>#REF!</v>
      </c>
      <c r="L2177" s="47"/>
      <c r="M2177" s="33"/>
      <c r="N2177" s="47"/>
      <c r="O2177" s="47"/>
      <c r="P2177" t="str">
        <f t="shared" si="182"/>
        <v>MDF-Man-2118/15</v>
      </c>
      <c r="R2177" s="178">
        <v>10.72</v>
      </c>
      <c r="T2177" s="62" t="s">
        <v>6618</v>
      </c>
    </row>
    <row r="2178" spans="1:20" ht="27" customHeight="1">
      <c r="A2178" s="207" t="s">
        <v>2262</v>
      </c>
      <c r="B2178" s="13" t="str">
        <f t="shared" si="180"/>
        <v>MDF-Man-2119/15</v>
      </c>
      <c r="C2178" s="126" t="s">
        <v>3977</v>
      </c>
      <c r="D2178" s="246" t="s">
        <v>3991</v>
      </c>
      <c r="E2178" s="125" t="s">
        <v>16</v>
      </c>
      <c r="F2178" s="204">
        <v>153</v>
      </c>
      <c r="G2178" s="12"/>
      <c r="H2178" s="77"/>
      <c r="I2178" s="90">
        <f t="shared" si="184"/>
        <v>0</v>
      </c>
      <c r="J2178" s="90">
        <v>9.84</v>
      </c>
      <c r="K2178" s="227" t="e">
        <f>VLOOKUP(D2178,#REF!,2,FALSE)</f>
        <v>#REF!</v>
      </c>
      <c r="L2178" s="47"/>
      <c r="M2178" s="33"/>
      <c r="N2178" s="47"/>
      <c r="O2178" s="47"/>
      <c r="P2178" t="str">
        <f t="shared" si="182"/>
        <v>MDF-Man-2119/15</v>
      </c>
      <c r="R2178" s="178">
        <v>7.82</v>
      </c>
      <c r="T2178" s="62" t="s">
        <v>6619</v>
      </c>
    </row>
    <row r="2179" spans="1:20" ht="27" customHeight="1">
      <c r="A2179" s="207" t="s">
        <v>2263</v>
      </c>
      <c r="B2179" s="13" t="str">
        <f t="shared" si="180"/>
        <v>MDF-Man-2120/15</v>
      </c>
      <c r="C2179" s="126" t="s">
        <v>3978</v>
      </c>
      <c r="D2179" s="246" t="s">
        <v>3992</v>
      </c>
      <c r="E2179" s="125" t="s">
        <v>0</v>
      </c>
      <c r="F2179" s="204">
        <v>16</v>
      </c>
      <c r="G2179" s="12"/>
      <c r="H2179" s="77"/>
      <c r="I2179" s="90">
        <f t="shared" si="184"/>
        <v>0</v>
      </c>
      <c r="J2179" s="90">
        <v>20.03</v>
      </c>
      <c r="K2179" s="227" t="e">
        <f>VLOOKUP(D2179,#REF!,2,FALSE)</f>
        <v>#REF!</v>
      </c>
      <c r="L2179" s="47"/>
      <c r="M2179" s="33"/>
      <c r="N2179" s="47"/>
      <c r="O2179" s="47"/>
      <c r="P2179" t="str">
        <f t="shared" si="182"/>
        <v>MDF-Man-2120/15</v>
      </c>
      <c r="R2179" s="178">
        <v>15.92</v>
      </c>
      <c r="T2179" s="62" t="s">
        <v>6620</v>
      </c>
    </row>
    <row r="2180" spans="1:20" s="109" customFormat="1" ht="27" customHeight="1">
      <c r="A2180" s="211"/>
      <c r="B2180" s="138"/>
      <c r="C2180" s="34"/>
      <c r="D2180" s="124" t="s">
        <v>3874</v>
      </c>
      <c r="E2180" s="140"/>
      <c r="F2180" s="204"/>
      <c r="G2180" s="12"/>
      <c r="H2180" s="148"/>
      <c r="I2180" s="90">
        <f t="shared" si="184"/>
        <v>0</v>
      </c>
      <c r="J2180" s="90">
        <v>0</v>
      </c>
      <c r="K2180" s="227" t="e">
        <f>VLOOKUP(D2180,#REF!,2,FALSE)</f>
        <v>#REF!</v>
      </c>
      <c r="L2180" s="107"/>
      <c r="M2180" s="141"/>
      <c r="N2180" s="107"/>
      <c r="O2180" s="107"/>
      <c r="P2180" t="str">
        <f t="shared" si="182"/>
        <v>/15</v>
      </c>
      <c r="R2180" s="89"/>
      <c r="T2180" s="187"/>
    </row>
    <row r="2181" spans="1:20" ht="27" customHeight="1">
      <c r="A2181" s="184">
        <f>A2119+1</f>
        <v>22</v>
      </c>
      <c r="B2181" s="164" t="s">
        <v>9061</v>
      </c>
      <c r="C2181" s="165"/>
      <c r="D2181" s="165"/>
      <c r="E2181" s="166"/>
      <c r="F2181" s="167"/>
      <c r="G2181" s="261"/>
      <c r="H2181" s="168"/>
      <c r="I2181" s="90">
        <f t="shared" si="184"/>
        <v>0</v>
      </c>
      <c r="J2181" s="90">
        <v>0</v>
      </c>
      <c r="K2181" s="227" t="e">
        <f>VLOOKUP(D2181,#REF!,2,FALSE)</f>
        <v>#REF!</v>
      </c>
      <c r="L2181" s="47"/>
      <c r="M2181" s="50"/>
      <c r="N2181" s="47" t="str">
        <f t="shared" ref="N2181:N2224" si="185">M2181&amp;" -PINI"</f>
        <v xml:space="preserve"> -PINI</v>
      </c>
      <c r="O2181" s="47"/>
      <c r="P2181" t="str">
        <f t="shared" si="182"/>
        <v>/15</v>
      </c>
      <c r="R2181" s="23"/>
      <c r="T2181" s="188"/>
    </row>
    <row r="2182" spans="1:20" ht="27" customHeight="1">
      <c r="A2182" s="207" t="s">
        <v>2264</v>
      </c>
      <c r="B2182" s="62" t="str">
        <f t="shared" ref="B2182:B2279" si="186">P2182</f>
        <v>MDF-Man-2021/15</v>
      </c>
      <c r="C2182" s="40" t="str">
        <f t="shared" ref="C2182:C2224" si="187">N2182</f>
        <v>26.001.000001.SEI -PINI</v>
      </c>
      <c r="D2182" s="63" t="s">
        <v>1830</v>
      </c>
      <c r="E2182" s="39" t="s">
        <v>1</v>
      </c>
      <c r="F2182" s="250">
        <v>2</v>
      </c>
      <c r="G2182" s="12"/>
      <c r="H2182" s="256"/>
      <c r="I2182" s="90">
        <f t="shared" si="184"/>
        <v>0</v>
      </c>
      <c r="J2182" s="90">
        <v>2527.87</v>
      </c>
      <c r="K2182" s="227" t="e">
        <f>VLOOKUP(D2182,#REF!,2,FALSE)</f>
        <v>#REF!</v>
      </c>
      <c r="L2182" s="47"/>
      <c r="M2182" s="33" t="s">
        <v>8744</v>
      </c>
      <c r="N2182" s="47" t="str">
        <f t="shared" si="185"/>
        <v>26.001.000001.SEI -PINI</v>
      </c>
      <c r="O2182" s="47"/>
      <c r="P2182" t="str">
        <f t="shared" si="182"/>
        <v>MDF-Man-2021/15</v>
      </c>
      <c r="R2182" s="178">
        <v>2008.7965092266004</v>
      </c>
      <c r="T2182" s="62" t="s">
        <v>6521</v>
      </c>
    </row>
    <row r="2183" spans="1:20" ht="27" customHeight="1">
      <c r="A2183" s="207" t="s">
        <v>2265</v>
      </c>
      <c r="B2183" s="13" t="str">
        <f t="shared" si="186"/>
        <v>MDF-Man-2022/15</v>
      </c>
      <c r="C2183" s="12" t="str">
        <f t="shared" si="187"/>
        <v>26.001.000002.SEI -PINI</v>
      </c>
      <c r="D2183" s="17" t="s">
        <v>1831</v>
      </c>
      <c r="E2183" s="16" t="s">
        <v>1</v>
      </c>
      <c r="F2183" s="110">
        <v>5</v>
      </c>
      <c r="G2183" s="12"/>
      <c r="H2183" s="254"/>
      <c r="I2183" s="90">
        <f t="shared" si="184"/>
        <v>0</v>
      </c>
      <c r="J2183" s="90">
        <v>572.86</v>
      </c>
      <c r="K2183" s="227" t="e">
        <f>VLOOKUP(D2183,#REF!,2,FALSE)</f>
        <v>#REF!</v>
      </c>
      <c r="L2183" s="47"/>
      <c r="M2183" s="33" t="s">
        <v>8745</v>
      </c>
      <c r="N2183" s="47" t="str">
        <f t="shared" si="185"/>
        <v>26.001.000002.SEI -PINI</v>
      </c>
      <c r="O2183" s="47"/>
      <c r="P2183" t="str">
        <f t="shared" si="182"/>
        <v>MDF-Man-2022/15</v>
      </c>
      <c r="R2183" s="178">
        <v>455.22825022499995</v>
      </c>
      <c r="T2183" s="62" t="s">
        <v>6522</v>
      </c>
    </row>
    <row r="2184" spans="1:20" ht="27" customHeight="1">
      <c r="A2184" s="207" t="s">
        <v>2266</v>
      </c>
      <c r="B2184" s="13" t="str">
        <f t="shared" si="186"/>
        <v>MDF-Man-2023/15</v>
      </c>
      <c r="C2184" s="12" t="str">
        <f t="shared" si="187"/>
        <v>26.001.000003.SEI -PINI</v>
      </c>
      <c r="D2184" s="17" t="s">
        <v>1832</v>
      </c>
      <c r="E2184" s="16" t="s">
        <v>1</v>
      </c>
      <c r="F2184" s="110">
        <v>5</v>
      </c>
      <c r="G2184" s="12"/>
      <c r="H2184" s="254"/>
      <c r="I2184" s="90">
        <f t="shared" si="184"/>
        <v>0</v>
      </c>
      <c r="J2184" s="90">
        <v>558.23</v>
      </c>
      <c r="K2184" s="227" t="e">
        <f>VLOOKUP(D2184,#REF!,2,FALSE)</f>
        <v>#REF!</v>
      </c>
      <c r="L2184" s="47"/>
      <c r="M2184" s="33" t="s">
        <v>8746</v>
      </c>
      <c r="N2184" s="47" t="str">
        <f t="shared" si="185"/>
        <v>26.001.000003.SEI -PINI</v>
      </c>
      <c r="O2184" s="47"/>
      <c r="P2184" t="str">
        <f t="shared" si="182"/>
        <v>MDF-Man-2023/15</v>
      </c>
      <c r="R2184" s="178">
        <v>443.60530297999992</v>
      </c>
      <c r="T2184" s="62" t="s">
        <v>6523</v>
      </c>
    </row>
    <row r="2185" spans="1:20" ht="27" customHeight="1">
      <c r="A2185" s="207" t="s">
        <v>2267</v>
      </c>
      <c r="B2185" s="13" t="str">
        <f t="shared" si="186"/>
        <v>MDF-Man-2024/15</v>
      </c>
      <c r="C2185" s="12" t="str">
        <f t="shared" si="187"/>
        <v>26.001.000004.SEI -PINI</v>
      </c>
      <c r="D2185" s="17" t="s">
        <v>1833</v>
      </c>
      <c r="E2185" s="16" t="s">
        <v>1</v>
      </c>
      <c r="F2185" s="110">
        <v>5</v>
      </c>
      <c r="G2185" s="12"/>
      <c r="H2185" s="254"/>
      <c r="I2185" s="90">
        <f t="shared" si="184"/>
        <v>0</v>
      </c>
      <c r="J2185" s="90">
        <v>426.44</v>
      </c>
      <c r="K2185" s="227" t="e">
        <f>VLOOKUP(D2185,#REF!,2,FALSE)</f>
        <v>#REF!</v>
      </c>
      <c r="L2185" s="47"/>
      <c r="M2185" s="33" t="s">
        <v>8747</v>
      </c>
      <c r="N2185" s="47" t="str">
        <f t="shared" si="185"/>
        <v>26.001.000004.SEI -PINI</v>
      </c>
      <c r="O2185" s="47"/>
      <c r="P2185" t="str">
        <f t="shared" si="182"/>
        <v>MDF-Man-2024/15</v>
      </c>
      <c r="R2185" s="178">
        <v>338.87749116399993</v>
      </c>
      <c r="T2185" s="62" t="s">
        <v>6524</v>
      </c>
    </row>
    <row r="2186" spans="1:20" ht="27" customHeight="1">
      <c r="A2186" s="207" t="s">
        <v>2268</v>
      </c>
      <c r="B2186" s="13" t="str">
        <f t="shared" si="186"/>
        <v>MDF-Man-2025/15</v>
      </c>
      <c r="C2186" s="12" t="str">
        <f t="shared" si="187"/>
        <v>26.002.000006.SEI -PINI</v>
      </c>
      <c r="D2186" s="17" t="s">
        <v>1834</v>
      </c>
      <c r="E2186" s="16" t="s">
        <v>0</v>
      </c>
      <c r="F2186" s="110">
        <v>2</v>
      </c>
      <c r="G2186" s="12"/>
      <c r="H2186" s="254"/>
      <c r="I2186" s="90">
        <f t="shared" si="184"/>
        <v>0</v>
      </c>
      <c r="J2186" s="90">
        <v>942.31</v>
      </c>
      <c r="K2186" s="227" t="e">
        <f>VLOOKUP(D2186,#REF!,2,FALSE)</f>
        <v>#REF!</v>
      </c>
      <c r="L2186" s="47"/>
      <c r="M2186" s="33" t="s">
        <v>8748</v>
      </c>
      <c r="N2186" s="47" t="str">
        <f t="shared" si="185"/>
        <v>26.002.000006.SEI -PINI</v>
      </c>
      <c r="O2186" s="47"/>
      <c r="P2186" t="str">
        <f t="shared" si="182"/>
        <v>MDF-Man-2025/15</v>
      </c>
      <c r="R2186" s="178">
        <v>748.81515504499998</v>
      </c>
      <c r="T2186" s="62" t="s">
        <v>6525</v>
      </c>
    </row>
    <row r="2187" spans="1:20" ht="27" customHeight="1">
      <c r="A2187" s="207" t="s">
        <v>2269</v>
      </c>
      <c r="B2187" s="13" t="str">
        <f t="shared" si="186"/>
        <v>MDF-Man-2026/15</v>
      </c>
      <c r="C2187" s="12" t="str">
        <f t="shared" si="187"/>
        <v>26.002.000007.SEI -PINI</v>
      </c>
      <c r="D2187" s="17" t="s">
        <v>1835</v>
      </c>
      <c r="E2187" s="16" t="s">
        <v>16</v>
      </c>
      <c r="F2187" s="110">
        <v>2</v>
      </c>
      <c r="G2187" s="12"/>
      <c r="H2187" s="254"/>
      <c r="I2187" s="90">
        <f t="shared" si="184"/>
        <v>0</v>
      </c>
      <c r="J2187" s="90">
        <v>333.97</v>
      </c>
      <c r="K2187" s="227" t="e">
        <f>VLOOKUP(D2187,#REF!,2,FALSE)</f>
        <v>#REF!</v>
      </c>
      <c r="L2187" s="47"/>
      <c r="M2187" s="33" t="s">
        <v>8749</v>
      </c>
      <c r="N2187" s="47" t="str">
        <f t="shared" si="185"/>
        <v>26.002.000007.SEI -PINI</v>
      </c>
      <c r="O2187" s="47"/>
      <c r="P2187" t="str">
        <f t="shared" si="182"/>
        <v>MDF-Man-2026/15</v>
      </c>
      <c r="R2187" s="178">
        <v>265.38998297199998</v>
      </c>
      <c r="T2187" s="62" t="s">
        <v>6526</v>
      </c>
    </row>
    <row r="2188" spans="1:20" ht="27" customHeight="1">
      <c r="A2188" s="207" t="s">
        <v>2270</v>
      </c>
      <c r="B2188" s="13" t="str">
        <f t="shared" si="186"/>
        <v>MDF-Man-2027/15</v>
      </c>
      <c r="C2188" s="12" t="str">
        <f t="shared" si="187"/>
        <v>26.002.000008.SEI -PINI</v>
      </c>
      <c r="D2188" s="17" t="s">
        <v>1836</v>
      </c>
      <c r="E2188" s="16" t="s">
        <v>16</v>
      </c>
      <c r="F2188" s="110">
        <v>2</v>
      </c>
      <c r="G2188" s="12"/>
      <c r="H2188" s="254"/>
      <c r="I2188" s="90">
        <f t="shared" si="184"/>
        <v>0</v>
      </c>
      <c r="J2188" s="90">
        <v>264.22000000000003</v>
      </c>
      <c r="K2188" s="227" t="e">
        <f>VLOOKUP(D2188,#REF!,2,FALSE)</f>
        <v>#REF!</v>
      </c>
      <c r="L2188" s="47"/>
      <c r="M2188" s="33" t="s">
        <v>8750</v>
      </c>
      <c r="N2188" s="47" t="str">
        <f t="shared" si="185"/>
        <v>26.002.000008.SEI -PINI</v>
      </c>
      <c r="O2188" s="47"/>
      <c r="P2188" t="str">
        <f t="shared" si="182"/>
        <v>MDF-Man-2027/15</v>
      </c>
      <c r="R2188" s="178">
        <v>209.96296226999999</v>
      </c>
      <c r="T2188" s="62" t="s">
        <v>6527</v>
      </c>
    </row>
    <row r="2189" spans="1:20" ht="27" customHeight="1">
      <c r="A2189" s="207" t="s">
        <v>2271</v>
      </c>
      <c r="B2189" s="13" t="str">
        <f t="shared" si="186"/>
        <v>MDF-Man-2028/15</v>
      </c>
      <c r="C2189" s="12" t="str">
        <f t="shared" si="187"/>
        <v>26.002.000009.SEI -PINI</v>
      </c>
      <c r="D2189" s="17" t="s">
        <v>1837</v>
      </c>
      <c r="E2189" s="16" t="s">
        <v>16</v>
      </c>
      <c r="F2189" s="110">
        <v>2</v>
      </c>
      <c r="G2189" s="12"/>
      <c r="H2189" s="254"/>
      <c r="I2189" s="90">
        <f t="shared" si="184"/>
        <v>0</v>
      </c>
      <c r="J2189" s="90">
        <v>257.41000000000003</v>
      </c>
      <c r="K2189" s="227" t="e">
        <f>VLOOKUP(D2189,#REF!,2,FALSE)</f>
        <v>#REF!</v>
      </c>
      <c r="L2189" s="47"/>
      <c r="M2189" s="33" t="s">
        <v>8751</v>
      </c>
      <c r="N2189" s="47" t="str">
        <f t="shared" si="185"/>
        <v>26.002.000009.SEI -PINI</v>
      </c>
      <c r="O2189" s="47"/>
      <c r="P2189" t="str">
        <f t="shared" si="182"/>
        <v>MDF-Man-2028/15</v>
      </c>
      <c r="R2189" s="178">
        <v>204.55057022</v>
      </c>
      <c r="T2189" s="62" t="s">
        <v>6528</v>
      </c>
    </row>
    <row r="2190" spans="1:20" ht="27" customHeight="1">
      <c r="A2190" s="207" t="s">
        <v>2272</v>
      </c>
      <c r="B2190" s="13" t="str">
        <f t="shared" si="186"/>
        <v>MDF-Man-2029/15</v>
      </c>
      <c r="C2190" s="12" t="str">
        <f t="shared" si="187"/>
        <v>26.004.000001.SEI -PINI</v>
      </c>
      <c r="D2190" s="17" t="s">
        <v>1838</v>
      </c>
      <c r="E2190" s="16" t="s">
        <v>1</v>
      </c>
      <c r="F2190" s="110">
        <v>2</v>
      </c>
      <c r="G2190" s="12"/>
      <c r="H2190" s="254"/>
      <c r="I2190" s="90">
        <f t="shared" si="184"/>
        <v>0</v>
      </c>
      <c r="J2190" s="90">
        <v>559.95000000000005</v>
      </c>
      <c r="K2190" s="227" t="e">
        <f>VLOOKUP(D2190,#REF!,2,FALSE)</f>
        <v>#REF!</v>
      </c>
      <c r="L2190" s="47"/>
      <c r="M2190" s="33" t="s">
        <v>8752</v>
      </c>
      <c r="N2190" s="47" t="str">
        <f t="shared" si="185"/>
        <v>26.004.000001.SEI -PINI</v>
      </c>
      <c r="O2190" s="47"/>
      <c r="P2190" t="str">
        <f t="shared" si="182"/>
        <v>MDF-Man-2029/15</v>
      </c>
      <c r="R2190" s="178">
        <v>444.967159122</v>
      </c>
      <c r="T2190" s="62" t="s">
        <v>6529</v>
      </c>
    </row>
    <row r="2191" spans="1:20" ht="27" customHeight="1">
      <c r="A2191" s="207" t="s">
        <v>2273</v>
      </c>
      <c r="B2191" s="13" t="str">
        <f t="shared" si="186"/>
        <v>MDF-Man-2030/15</v>
      </c>
      <c r="C2191" s="12" t="str">
        <f t="shared" si="187"/>
        <v>26.004.000002.SEI -PINI</v>
      </c>
      <c r="D2191" s="17" t="s">
        <v>1839</v>
      </c>
      <c r="E2191" s="16" t="s">
        <v>1</v>
      </c>
      <c r="F2191" s="110">
        <v>2</v>
      </c>
      <c r="G2191" s="12"/>
      <c r="H2191" s="254"/>
      <c r="I2191" s="90">
        <f t="shared" si="184"/>
        <v>0</v>
      </c>
      <c r="J2191" s="90">
        <v>665.7</v>
      </c>
      <c r="K2191" s="227" t="e">
        <f>VLOOKUP(D2191,#REF!,2,FALSE)</f>
        <v>#REF!</v>
      </c>
      <c r="L2191" s="47"/>
      <c r="M2191" s="33" t="s">
        <v>8753</v>
      </c>
      <c r="N2191" s="47" t="str">
        <f t="shared" si="185"/>
        <v>26.004.000002.SEI -PINI</v>
      </c>
      <c r="O2191" s="47"/>
      <c r="P2191" t="str">
        <f t="shared" si="182"/>
        <v>MDF-Man-2030/15</v>
      </c>
      <c r="R2191" s="178">
        <v>529.00597161100006</v>
      </c>
      <c r="T2191" s="62" t="s">
        <v>6530</v>
      </c>
    </row>
    <row r="2192" spans="1:20" ht="27" customHeight="1">
      <c r="A2192" s="207" t="s">
        <v>2274</v>
      </c>
      <c r="B2192" s="13" t="str">
        <f t="shared" si="186"/>
        <v>MDF-Man-2031/15</v>
      </c>
      <c r="C2192" s="12" t="str">
        <f t="shared" si="187"/>
        <v>26.007.000004.SEI -PINI</v>
      </c>
      <c r="D2192" s="17" t="s">
        <v>1840</v>
      </c>
      <c r="E2192" s="16" t="s">
        <v>1</v>
      </c>
      <c r="F2192" s="110">
        <v>8</v>
      </c>
      <c r="G2192" s="12"/>
      <c r="H2192" s="254"/>
      <c r="I2192" s="90">
        <f t="shared" si="184"/>
        <v>0</v>
      </c>
      <c r="J2192" s="90">
        <v>287.3</v>
      </c>
      <c r="K2192" s="227" t="e">
        <f>VLOOKUP(D2192,#REF!,2,FALSE)</f>
        <v>#REF!</v>
      </c>
      <c r="L2192" s="47"/>
      <c r="M2192" s="33" t="s">
        <v>8754</v>
      </c>
      <c r="N2192" s="47" t="str">
        <f t="shared" si="185"/>
        <v>26.007.000004.SEI -PINI</v>
      </c>
      <c r="O2192" s="47"/>
      <c r="P2192" t="str">
        <f t="shared" si="182"/>
        <v>MDF-Man-2031/15</v>
      </c>
      <c r="R2192" s="178">
        <v>228.30797350000003</v>
      </c>
      <c r="T2192" s="62" t="s">
        <v>6531</v>
      </c>
    </row>
    <row r="2193" spans="1:20" ht="27" customHeight="1">
      <c r="A2193" s="207" t="s">
        <v>2275</v>
      </c>
      <c r="B2193" s="13" t="str">
        <f t="shared" si="186"/>
        <v>MDF-Man-2032/15</v>
      </c>
      <c r="C2193" s="12" t="str">
        <f t="shared" si="187"/>
        <v>26.008.000005.SEI -PINI</v>
      </c>
      <c r="D2193" s="17" t="s">
        <v>8901</v>
      </c>
      <c r="E2193" s="16" t="s">
        <v>1</v>
      </c>
      <c r="F2193" s="110">
        <v>8</v>
      </c>
      <c r="G2193" s="12"/>
      <c r="H2193" s="254"/>
      <c r="I2193" s="90">
        <f t="shared" si="184"/>
        <v>0</v>
      </c>
      <c r="J2193" s="90">
        <v>80.290000000000006</v>
      </c>
      <c r="K2193" s="227" t="e">
        <f>VLOOKUP(D2193,#REF!,2,FALSE)</f>
        <v>#REF!</v>
      </c>
      <c r="L2193" s="47"/>
      <c r="M2193" s="33" t="s">
        <v>8755</v>
      </c>
      <c r="N2193" s="47" t="str">
        <f t="shared" si="185"/>
        <v>26.008.000005.SEI -PINI</v>
      </c>
      <c r="O2193" s="47"/>
      <c r="P2193" t="str">
        <f t="shared" si="182"/>
        <v>MDF-Man-2032/15</v>
      </c>
      <c r="R2193" s="178">
        <v>63.8</v>
      </c>
      <c r="T2193" s="62" t="s">
        <v>6532</v>
      </c>
    </row>
    <row r="2194" spans="1:20" ht="27" customHeight="1">
      <c r="A2194" s="207" t="s">
        <v>2276</v>
      </c>
      <c r="B2194" s="13" t="str">
        <f t="shared" si="186"/>
        <v>MDF-Man-2033/15</v>
      </c>
      <c r="C2194" s="12" t="str">
        <f t="shared" si="187"/>
        <v>26.008.000006.SEI -PINI</v>
      </c>
      <c r="D2194" s="17" t="s">
        <v>1841</v>
      </c>
      <c r="E2194" s="16" t="s">
        <v>1</v>
      </c>
      <c r="F2194" s="110">
        <v>8</v>
      </c>
      <c r="G2194" s="12"/>
      <c r="H2194" s="254"/>
      <c r="I2194" s="90">
        <f t="shared" si="184"/>
        <v>0</v>
      </c>
      <c r="J2194" s="90">
        <v>200</v>
      </c>
      <c r="K2194" s="227" t="e">
        <f>VLOOKUP(D2194,#REF!,2,FALSE)</f>
        <v>#REF!</v>
      </c>
      <c r="L2194" s="47"/>
      <c r="M2194" s="33" t="s">
        <v>8756</v>
      </c>
      <c r="N2194" s="47" t="str">
        <f t="shared" si="185"/>
        <v>26.008.000006.SEI -PINI</v>
      </c>
      <c r="O2194" s="47"/>
      <c r="P2194" t="str">
        <f t="shared" si="182"/>
        <v>MDF-Man-2033/15</v>
      </c>
      <c r="R2194" s="178">
        <v>158.9282590965</v>
      </c>
      <c r="T2194" s="62" t="s">
        <v>6533</v>
      </c>
    </row>
    <row r="2195" spans="1:20" ht="27" customHeight="1">
      <c r="A2195" s="207" t="s">
        <v>2277</v>
      </c>
      <c r="B2195" s="13" t="str">
        <f t="shared" si="186"/>
        <v>MDF-Man-2034/15</v>
      </c>
      <c r="C2195" s="12" t="str">
        <f t="shared" si="187"/>
        <v>26.008.000007.SEI -PINI</v>
      </c>
      <c r="D2195" s="17" t="s">
        <v>1842</v>
      </c>
      <c r="E2195" s="16" t="s">
        <v>1</v>
      </c>
      <c r="F2195" s="110">
        <v>9</v>
      </c>
      <c r="G2195" s="12"/>
      <c r="H2195" s="254"/>
      <c r="I2195" s="90">
        <f t="shared" si="184"/>
        <v>0</v>
      </c>
      <c r="J2195" s="90">
        <v>167.92</v>
      </c>
      <c r="K2195" s="227" t="e">
        <f>VLOOKUP(D2195,#REF!,2,FALSE)</f>
        <v>#REF!</v>
      </c>
      <c r="L2195" s="47"/>
      <c r="M2195" s="33" t="s">
        <v>8757</v>
      </c>
      <c r="N2195" s="47" t="str">
        <f t="shared" si="185"/>
        <v>26.008.000007.SEI -PINI</v>
      </c>
      <c r="O2195" s="47"/>
      <c r="P2195" t="str">
        <f t="shared" si="182"/>
        <v>MDF-Man-2034/15</v>
      </c>
      <c r="R2195" s="178">
        <v>133.44272274600002</v>
      </c>
      <c r="T2195" s="62" t="s">
        <v>6534</v>
      </c>
    </row>
    <row r="2196" spans="1:20" ht="27" customHeight="1">
      <c r="A2196" s="207" t="s">
        <v>2278</v>
      </c>
      <c r="B2196" s="13" t="str">
        <f t="shared" si="186"/>
        <v>MDF-Man-2035/15</v>
      </c>
      <c r="C2196" s="12" t="str">
        <f t="shared" si="187"/>
        <v>26.010.000012.SEI -PINI</v>
      </c>
      <c r="D2196" s="17" t="s">
        <v>1843</v>
      </c>
      <c r="E2196" s="16" t="s">
        <v>1</v>
      </c>
      <c r="F2196" s="110">
        <v>4</v>
      </c>
      <c r="G2196" s="12"/>
      <c r="H2196" s="254"/>
      <c r="I2196" s="90">
        <f t="shared" si="184"/>
        <v>0</v>
      </c>
      <c r="J2196" s="90">
        <v>2156.21</v>
      </c>
      <c r="K2196" s="227" t="e">
        <f>VLOOKUP(D2196,#REF!,2,FALSE)</f>
        <v>#REF!</v>
      </c>
      <c r="L2196" s="47"/>
      <c r="M2196" s="33" t="s">
        <v>8758</v>
      </c>
      <c r="N2196" s="47" t="str">
        <f t="shared" si="185"/>
        <v>26.010.000012.SEI -PINI</v>
      </c>
      <c r="O2196" s="47"/>
      <c r="P2196" t="str">
        <f t="shared" si="182"/>
        <v>MDF-Man-2035/15</v>
      </c>
      <c r="R2196" s="178">
        <v>1713.4517681846</v>
      </c>
      <c r="T2196" s="62" t="s">
        <v>6535</v>
      </c>
    </row>
    <row r="2197" spans="1:20" ht="27" customHeight="1">
      <c r="A2197" s="207" t="s">
        <v>2279</v>
      </c>
      <c r="B2197" s="13" t="str">
        <f t="shared" si="186"/>
        <v>MDF-Man-2036/15</v>
      </c>
      <c r="C2197" s="12" t="str">
        <f t="shared" si="187"/>
        <v>26.010.000013.SEI -PINI</v>
      </c>
      <c r="D2197" s="17" t="s">
        <v>1844</v>
      </c>
      <c r="E2197" s="16" t="s">
        <v>1</v>
      </c>
      <c r="F2197" s="110">
        <v>5</v>
      </c>
      <c r="G2197" s="12"/>
      <c r="H2197" s="254"/>
      <c r="I2197" s="90">
        <f t="shared" si="184"/>
        <v>0</v>
      </c>
      <c r="J2197" s="90">
        <v>386.64</v>
      </c>
      <c r="K2197" s="227" t="e">
        <f>VLOOKUP(D2197,#REF!,2,FALSE)</f>
        <v>#REF!</v>
      </c>
      <c r="L2197" s="47"/>
      <c r="M2197" s="33" t="s">
        <v>8759</v>
      </c>
      <c r="N2197" s="47" t="str">
        <f t="shared" si="185"/>
        <v>26.010.000013.SEI -PINI</v>
      </c>
      <c r="O2197" s="47"/>
      <c r="P2197" t="str">
        <f t="shared" si="182"/>
        <v>MDF-Man-2036/15</v>
      </c>
      <c r="R2197" s="178">
        <v>307.24663580800001</v>
      </c>
      <c r="T2197" s="62" t="s">
        <v>6536</v>
      </c>
    </row>
    <row r="2198" spans="1:20" ht="27" customHeight="1">
      <c r="A2198" s="207" t="s">
        <v>4425</v>
      </c>
      <c r="B2198" s="13" t="str">
        <f t="shared" si="186"/>
        <v>MDF-Man-2037/15</v>
      </c>
      <c r="C2198" s="12" t="str">
        <f t="shared" si="187"/>
        <v>26.010.000014.SEI -PINI</v>
      </c>
      <c r="D2198" s="17" t="s">
        <v>1845</v>
      </c>
      <c r="E2198" s="16" t="s">
        <v>1</v>
      </c>
      <c r="F2198" s="110">
        <v>4</v>
      </c>
      <c r="G2198" s="12"/>
      <c r="H2198" s="254"/>
      <c r="I2198" s="90">
        <f t="shared" si="184"/>
        <v>0</v>
      </c>
      <c r="J2198" s="90">
        <v>563.01</v>
      </c>
      <c r="K2198" s="227" t="e">
        <f>VLOOKUP(D2198,#REF!,2,FALSE)</f>
        <v>#REF!</v>
      </c>
      <c r="L2198" s="47"/>
      <c r="M2198" s="33" t="s">
        <v>8760</v>
      </c>
      <c r="N2198" s="47" t="str">
        <f t="shared" si="185"/>
        <v>26.010.000014.SEI -PINI</v>
      </c>
      <c r="O2198" s="47"/>
      <c r="P2198" t="str">
        <f t="shared" si="182"/>
        <v>MDF-Man-2037/15</v>
      </c>
      <c r="R2198" s="178">
        <v>447.39908769600004</v>
      </c>
      <c r="T2198" s="62" t="s">
        <v>6537</v>
      </c>
    </row>
    <row r="2199" spans="1:20" ht="27" customHeight="1">
      <c r="A2199" s="207" t="s">
        <v>4426</v>
      </c>
      <c r="B2199" s="13" t="str">
        <f t="shared" si="186"/>
        <v>MDF-Man-2038/15</v>
      </c>
      <c r="C2199" s="12" t="str">
        <f t="shared" si="187"/>
        <v>26.010.000016.SEI -PINI</v>
      </c>
      <c r="D2199" s="17" t="s">
        <v>1846</v>
      </c>
      <c r="E2199" s="16" t="s">
        <v>1</v>
      </c>
      <c r="F2199" s="110">
        <v>2</v>
      </c>
      <c r="G2199" s="12"/>
      <c r="H2199" s="254"/>
      <c r="I2199" s="90">
        <f t="shared" si="184"/>
        <v>0</v>
      </c>
      <c r="J2199" s="90">
        <v>447.45</v>
      </c>
      <c r="K2199" s="227" t="e">
        <f>VLOOKUP(D2199,#REF!,2,FALSE)</f>
        <v>#REF!</v>
      </c>
      <c r="L2199" s="47"/>
      <c r="M2199" s="33" t="s">
        <v>8761</v>
      </c>
      <c r="N2199" s="47" t="str">
        <f t="shared" si="185"/>
        <v>26.010.000016.SEI -PINI</v>
      </c>
      <c r="O2199" s="47"/>
      <c r="P2199" t="str">
        <f t="shared" si="182"/>
        <v>MDF-Man-2038/15</v>
      </c>
      <c r="R2199" s="178">
        <v>355.56884924624995</v>
      </c>
      <c r="T2199" s="62" t="s">
        <v>6538</v>
      </c>
    </row>
    <row r="2200" spans="1:20" ht="27" customHeight="1">
      <c r="A2200" s="207" t="s">
        <v>4427</v>
      </c>
      <c r="B2200" s="13" t="str">
        <f t="shared" si="186"/>
        <v>MDF-Man-2039/15</v>
      </c>
      <c r="C2200" s="12" t="str">
        <f t="shared" si="187"/>
        <v>26.010.000017.SEI -PINI</v>
      </c>
      <c r="D2200" s="17" t="s">
        <v>1846</v>
      </c>
      <c r="E2200" s="16" t="s">
        <v>1</v>
      </c>
      <c r="F2200" s="110">
        <v>2</v>
      </c>
      <c r="G2200" s="12"/>
      <c r="H2200" s="254"/>
      <c r="I2200" s="90">
        <f t="shared" si="184"/>
        <v>0</v>
      </c>
      <c r="J2200" s="90">
        <v>447.45</v>
      </c>
      <c r="K2200" s="227" t="e">
        <f>VLOOKUP(D2200,#REF!,2,FALSE)</f>
        <v>#REF!</v>
      </c>
      <c r="L2200" s="47"/>
      <c r="M2200" s="33" t="s">
        <v>8762</v>
      </c>
      <c r="N2200" s="47" t="str">
        <f t="shared" si="185"/>
        <v>26.010.000017.SEI -PINI</v>
      </c>
      <c r="O2200" s="47"/>
      <c r="P2200" t="str">
        <f t="shared" ref="P2200:P2263" si="188">T2200&amp;"/15"</f>
        <v>MDF-Man-2039/15</v>
      </c>
      <c r="R2200" s="178">
        <v>355.56884924624995</v>
      </c>
      <c r="T2200" s="62" t="s">
        <v>6539</v>
      </c>
    </row>
    <row r="2201" spans="1:20" ht="27" customHeight="1">
      <c r="A2201" s="207" t="s">
        <v>4428</v>
      </c>
      <c r="B2201" s="13" t="str">
        <f t="shared" si="186"/>
        <v>MDF-Man-2040/15</v>
      </c>
      <c r="C2201" s="12" t="str">
        <f t="shared" si="187"/>
        <v>26.010.000018.SEI -PINI</v>
      </c>
      <c r="D2201" s="17" t="s">
        <v>1847</v>
      </c>
      <c r="E2201" s="16" t="s">
        <v>1</v>
      </c>
      <c r="F2201" s="110">
        <v>2</v>
      </c>
      <c r="G2201" s="12"/>
      <c r="H2201" s="254"/>
      <c r="I2201" s="90">
        <f t="shared" si="184"/>
        <v>0</v>
      </c>
      <c r="J2201" s="90">
        <v>247.92</v>
      </c>
      <c r="K2201" s="227" t="e">
        <f>VLOOKUP(D2201,#REF!,2,FALSE)</f>
        <v>#REF!</v>
      </c>
      <c r="L2201" s="47"/>
      <c r="M2201" s="33" t="s">
        <v>8763</v>
      </c>
      <c r="N2201" s="47" t="str">
        <f t="shared" si="185"/>
        <v>26.010.000018.SEI -PINI</v>
      </c>
      <c r="O2201" s="47"/>
      <c r="P2201" t="str">
        <f t="shared" si="188"/>
        <v>MDF-Man-2040/15</v>
      </c>
      <c r="R2201" s="178">
        <v>197.00901643999998</v>
      </c>
      <c r="T2201" s="62" t="s">
        <v>6540</v>
      </c>
    </row>
    <row r="2202" spans="1:20" ht="27" customHeight="1">
      <c r="A2202" s="207" t="s">
        <v>4429</v>
      </c>
      <c r="B2202" s="13" t="str">
        <f t="shared" si="186"/>
        <v>MDF-Man-2041/15</v>
      </c>
      <c r="C2202" s="12" t="str">
        <f t="shared" si="187"/>
        <v>26.010.000019.SEI -PINI</v>
      </c>
      <c r="D2202" s="17" t="s">
        <v>1848</v>
      </c>
      <c r="E2202" s="16" t="s">
        <v>1</v>
      </c>
      <c r="F2202" s="110">
        <v>2</v>
      </c>
      <c r="G2202" s="12"/>
      <c r="H2202" s="254"/>
      <c r="I2202" s="90">
        <f t="shared" si="184"/>
        <v>0</v>
      </c>
      <c r="J2202" s="90">
        <v>262.89999999999998</v>
      </c>
      <c r="K2202" s="227" t="e">
        <f>VLOOKUP(D2202,#REF!,2,FALSE)</f>
        <v>#REF!</v>
      </c>
      <c r="L2202" s="47"/>
      <c r="M2202" s="33" t="s">
        <v>8764</v>
      </c>
      <c r="N2202" s="47" t="str">
        <f t="shared" si="185"/>
        <v>26.010.000019.SEI -PINI</v>
      </c>
      <c r="O2202" s="47"/>
      <c r="P2202" t="str">
        <f t="shared" si="188"/>
        <v>MDF-Man-2041/15</v>
      </c>
      <c r="R2202" s="178">
        <v>208.91821102</v>
      </c>
      <c r="T2202" s="62" t="s">
        <v>6541</v>
      </c>
    </row>
    <row r="2203" spans="1:20" ht="27" customHeight="1">
      <c r="A2203" s="207" t="s">
        <v>4430</v>
      </c>
      <c r="B2203" s="13" t="str">
        <f t="shared" si="186"/>
        <v>MDF-Man-2042/15</v>
      </c>
      <c r="C2203" s="12" t="str">
        <f t="shared" si="187"/>
        <v>26.010.000020.SEI -PINI</v>
      </c>
      <c r="D2203" s="17" t="s">
        <v>1849</v>
      </c>
      <c r="E2203" s="16" t="s">
        <v>1</v>
      </c>
      <c r="F2203" s="110">
        <v>3</v>
      </c>
      <c r="G2203" s="12"/>
      <c r="H2203" s="254"/>
      <c r="I2203" s="90">
        <f t="shared" si="184"/>
        <v>0</v>
      </c>
      <c r="J2203" s="90">
        <v>535.73</v>
      </c>
      <c r="K2203" s="227" t="e">
        <f>VLOOKUP(D2203,#REF!,2,FALSE)</f>
        <v>#REF!</v>
      </c>
      <c r="L2203" s="47"/>
      <c r="M2203" s="33" t="s">
        <v>8765</v>
      </c>
      <c r="N2203" s="47" t="str">
        <f t="shared" si="185"/>
        <v>26.010.000020.SEI -PINI</v>
      </c>
      <c r="O2203" s="47"/>
      <c r="P2203" t="str">
        <f t="shared" si="188"/>
        <v>MDF-Man-2042/15</v>
      </c>
      <c r="R2203" s="178">
        <v>425.72135371749999</v>
      </c>
      <c r="T2203" s="62" t="s">
        <v>6542</v>
      </c>
    </row>
    <row r="2204" spans="1:20" ht="27" customHeight="1">
      <c r="A2204" s="207" t="s">
        <v>4431</v>
      </c>
      <c r="B2204" s="13" t="str">
        <f t="shared" si="186"/>
        <v>MDF-Man-2043/15</v>
      </c>
      <c r="C2204" s="12" t="str">
        <f t="shared" si="187"/>
        <v>26.010.000021.SEI -PINI</v>
      </c>
      <c r="D2204" s="17" t="s">
        <v>1850</v>
      </c>
      <c r="E2204" s="16" t="s">
        <v>1</v>
      </c>
      <c r="F2204" s="110">
        <v>2</v>
      </c>
      <c r="G2204" s="12"/>
      <c r="H2204" s="254"/>
      <c r="I2204" s="90">
        <f t="shared" si="184"/>
        <v>0</v>
      </c>
      <c r="J2204" s="90">
        <v>651.47</v>
      </c>
      <c r="K2204" s="227" t="e">
        <f>VLOOKUP(D2204,#REF!,2,FALSE)</f>
        <v>#REF!</v>
      </c>
      <c r="L2204" s="47"/>
      <c r="M2204" s="33" t="s">
        <v>8766</v>
      </c>
      <c r="N2204" s="47" t="str">
        <f t="shared" si="185"/>
        <v>26.010.000021.SEI -PINI</v>
      </c>
      <c r="O2204" s="47"/>
      <c r="P2204" t="str">
        <f t="shared" si="188"/>
        <v>MDF-Man-2043/15</v>
      </c>
      <c r="R2204" s="178">
        <v>517.69998440320001</v>
      </c>
      <c r="T2204" s="62" t="s">
        <v>6543</v>
      </c>
    </row>
    <row r="2205" spans="1:20" ht="27" customHeight="1">
      <c r="A2205" s="207" t="s">
        <v>4432</v>
      </c>
      <c r="B2205" s="13" t="str">
        <f t="shared" si="186"/>
        <v>MDF-Man-2044/15</v>
      </c>
      <c r="C2205" s="12" t="str">
        <f t="shared" si="187"/>
        <v>26.011.000022.SEI -PINI</v>
      </c>
      <c r="D2205" s="17" t="s">
        <v>1851</v>
      </c>
      <c r="E2205" s="16" t="s">
        <v>16</v>
      </c>
      <c r="F2205" s="110">
        <v>3</v>
      </c>
      <c r="G2205" s="12"/>
      <c r="H2205" s="254"/>
      <c r="I2205" s="90">
        <f t="shared" si="184"/>
        <v>0</v>
      </c>
      <c r="J2205" s="90">
        <v>519.15</v>
      </c>
      <c r="K2205" s="227" t="e">
        <f>VLOOKUP(D2205,#REF!,2,FALSE)</f>
        <v>#REF!</v>
      </c>
      <c r="L2205" s="47"/>
      <c r="M2205" s="33" t="s">
        <v>8767</v>
      </c>
      <c r="N2205" s="47" t="str">
        <f t="shared" si="185"/>
        <v>26.011.000022.SEI -PINI</v>
      </c>
      <c r="O2205" s="47"/>
      <c r="P2205" t="str">
        <f t="shared" si="188"/>
        <v>MDF-Man-2044/15</v>
      </c>
      <c r="R2205" s="178">
        <v>412.54697320000002</v>
      </c>
      <c r="T2205" s="62" t="s">
        <v>6544</v>
      </c>
    </row>
    <row r="2206" spans="1:20" ht="27" customHeight="1">
      <c r="A2206" s="207" t="s">
        <v>4433</v>
      </c>
      <c r="B2206" s="13" t="str">
        <f t="shared" si="186"/>
        <v>MDF-Man-2045/15</v>
      </c>
      <c r="C2206" s="12" t="str">
        <f t="shared" si="187"/>
        <v>26.011.000024.SEI -PINI</v>
      </c>
      <c r="D2206" s="17" t="s">
        <v>1852</v>
      </c>
      <c r="E2206" s="16" t="s">
        <v>1</v>
      </c>
      <c r="F2206" s="110">
        <v>2</v>
      </c>
      <c r="G2206" s="12"/>
      <c r="H2206" s="254"/>
      <c r="I2206" s="90">
        <f t="shared" si="184"/>
        <v>0</v>
      </c>
      <c r="J2206" s="90">
        <v>397.82</v>
      </c>
      <c r="K2206" s="227" t="e">
        <f>VLOOKUP(D2206,#REF!,2,FALSE)</f>
        <v>#REF!</v>
      </c>
      <c r="L2206" s="47"/>
      <c r="M2206" s="33" t="s">
        <v>8768</v>
      </c>
      <c r="N2206" s="47" t="str">
        <f t="shared" si="185"/>
        <v>26.011.000024.SEI -PINI</v>
      </c>
      <c r="O2206" s="47"/>
      <c r="P2206" t="str">
        <f t="shared" si="188"/>
        <v>MDF-Man-2045/15</v>
      </c>
      <c r="R2206" s="178">
        <v>316.13455693999992</v>
      </c>
      <c r="T2206" s="62" t="s">
        <v>6545</v>
      </c>
    </row>
    <row r="2207" spans="1:20" ht="27" customHeight="1">
      <c r="A2207" s="207" t="s">
        <v>4434</v>
      </c>
      <c r="B2207" s="13" t="str">
        <f t="shared" si="186"/>
        <v>MDF-Man-2046/15</v>
      </c>
      <c r="C2207" s="12" t="str">
        <f t="shared" si="187"/>
        <v>26.011.000025.SEI -PINI</v>
      </c>
      <c r="D2207" s="17" t="s">
        <v>1853</v>
      </c>
      <c r="E2207" s="16" t="s">
        <v>1</v>
      </c>
      <c r="F2207" s="110">
        <v>3</v>
      </c>
      <c r="G2207" s="12"/>
      <c r="H2207" s="254"/>
      <c r="I2207" s="90">
        <f t="shared" si="184"/>
        <v>0</v>
      </c>
      <c r="J2207" s="90">
        <v>412.78</v>
      </c>
      <c r="K2207" s="227" t="e">
        <f>VLOOKUP(D2207,#REF!,2,FALSE)</f>
        <v>#REF!</v>
      </c>
      <c r="L2207" s="47"/>
      <c r="M2207" s="33" t="s">
        <v>8769</v>
      </c>
      <c r="N2207" s="47" t="str">
        <f t="shared" si="185"/>
        <v>26.011.000025.SEI -PINI</v>
      </c>
      <c r="O2207" s="47"/>
      <c r="P2207" t="str">
        <f t="shared" si="188"/>
        <v>MDF-Man-2046/15</v>
      </c>
      <c r="R2207" s="178">
        <v>328.01631272399999</v>
      </c>
      <c r="T2207" s="62" t="s">
        <v>6546</v>
      </c>
    </row>
    <row r="2208" spans="1:20" ht="27" customHeight="1">
      <c r="A2208" s="207" t="s">
        <v>4435</v>
      </c>
      <c r="B2208" s="13" t="str">
        <f t="shared" si="186"/>
        <v>MDF-Man-2047/15</v>
      </c>
      <c r="C2208" s="12" t="str">
        <f t="shared" si="187"/>
        <v>26.012.000008.SEI -PINI</v>
      </c>
      <c r="D2208" s="17" t="s">
        <v>1854</v>
      </c>
      <c r="E2208" s="16" t="s">
        <v>1</v>
      </c>
      <c r="F2208" s="110">
        <v>2</v>
      </c>
      <c r="G2208" s="12"/>
      <c r="H2208" s="254"/>
      <c r="I2208" s="90">
        <f t="shared" si="184"/>
        <v>0</v>
      </c>
      <c r="J2208" s="90">
        <v>484.52</v>
      </c>
      <c r="K2208" s="227" t="e">
        <f>VLOOKUP(D2208,#REF!,2,FALSE)</f>
        <v>#REF!</v>
      </c>
      <c r="L2208" s="47"/>
      <c r="M2208" s="33" t="s">
        <v>8770</v>
      </c>
      <c r="N2208" s="47" t="str">
        <f t="shared" si="185"/>
        <v>26.012.000008.SEI -PINI</v>
      </c>
      <c r="O2208" s="47"/>
      <c r="P2208" t="str">
        <f t="shared" si="188"/>
        <v>MDF-Man-2047/15</v>
      </c>
      <c r="R2208" s="178">
        <v>385.02962368880003</v>
      </c>
      <c r="T2208" s="62" t="s">
        <v>6547</v>
      </c>
    </row>
    <row r="2209" spans="1:20" ht="27" customHeight="1">
      <c r="A2209" s="207" t="s">
        <v>4436</v>
      </c>
      <c r="B2209" s="13" t="str">
        <f t="shared" si="186"/>
        <v>MDF-Man-2048/15</v>
      </c>
      <c r="C2209" s="12" t="str">
        <f t="shared" si="187"/>
        <v>26.012.000009.SEI -PINI</v>
      </c>
      <c r="D2209" s="17" t="s">
        <v>1855</v>
      </c>
      <c r="E2209" s="16" t="s">
        <v>1</v>
      </c>
      <c r="F2209" s="110">
        <v>2</v>
      </c>
      <c r="G2209" s="12"/>
      <c r="H2209" s="254"/>
      <c r="I2209" s="90">
        <f t="shared" si="184"/>
        <v>0</v>
      </c>
      <c r="J2209" s="90">
        <v>481</v>
      </c>
      <c r="K2209" s="227" t="e">
        <f>VLOOKUP(D2209,#REF!,2,FALSE)</f>
        <v>#REF!</v>
      </c>
      <c r="L2209" s="47"/>
      <c r="M2209" s="33" t="s">
        <v>8771</v>
      </c>
      <c r="N2209" s="47" t="str">
        <f t="shared" si="185"/>
        <v>26.012.000009.SEI -PINI</v>
      </c>
      <c r="O2209" s="47"/>
      <c r="P2209" t="str">
        <f t="shared" si="188"/>
        <v>MDF-Man-2048/15</v>
      </c>
      <c r="R2209" s="178">
        <v>382.22962368879996</v>
      </c>
      <c r="T2209" s="62" t="s">
        <v>6548</v>
      </c>
    </row>
    <row r="2210" spans="1:20" ht="27" customHeight="1">
      <c r="A2210" s="207" t="s">
        <v>4437</v>
      </c>
      <c r="B2210" s="13" t="str">
        <f t="shared" si="186"/>
        <v>MDF-Man-2049/15</v>
      </c>
      <c r="C2210" s="12" t="str">
        <f t="shared" si="187"/>
        <v>26.013.000001.SEI -PINI</v>
      </c>
      <c r="D2210" s="17" t="s">
        <v>1856</v>
      </c>
      <c r="E2210" s="16" t="s">
        <v>1</v>
      </c>
      <c r="F2210" s="110">
        <v>2</v>
      </c>
      <c r="G2210" s="12"/>
      <c r="H2210" s="254"/>
      <c r="I2210" s="90">
        <f t="shared" si="184"/>
        <v>0</v>
      </c>
      <c r="J2210" s="90">
        <v>757.81</v>
      </c>
      <c r="K2210" s="227" t="e">
        <f>VLOOKUP(D2210,#REF!,2,FALSE)</f>
        <v>#REF!</v>
      </c>
      <c r="L2210" s="47"/>
      <c r="M2210" s="33" t="s">
        <v>8772</v>
      </c>
      <c r="N2210" s="47" t="str">
        <f t="shared" si="185"/>
        <v>26.013.000001.SEI -PINI</v>
      </c>
      <c r="O2210" s="47"/>
      <c r="P2210" t="str">
        <f t="shared" si="188"/>
        <v>MDF-Man-2049/15</v>
      </c>
      <c r="R2210" s="178">
        <v>602.19911387999991</v>
      </c>
      <c r="T2210" s="62" t="s">
        <v>6549</v>
      </c>
    </row>
    <row r="2211" spans="1:20" ht="27" customHeight="1">
      <c r="A2211" s="207" t="s">
        <v>4438</v>
      </c>
      <c r="B2211" s="13" t="str">
        <f t="shared" si="186"/>
        <v>MDF-Man-2050/15</v>
      </c>
      <c r="C2211" s="12" t="str">
        <f t="shared" si="187"/>
        <v>26.013.000002.SEI -PINI</v>
      </c>
      <c r="D2211" s="17" t="s">
        <v>1857</v>
      </c>
      <c r="E2211" s="16" t="s">
        <v>1</v>
      </c>
      <c r="F2211" s="110">
        <v>2</v>
      </c>
      <c r="G2211" s="12"/>
      <c r="H2211" s="254"/>
      <c r="I2211" s="90">
        <f t="shared" si="184"/>
        <v>0</v>
      </c>
      <c r="J2211" s="90">
        <v>519.22</v>
      </c>
      <c r="K2211" s="227" t="e">
        <f>VLOOKUP(D2211,#REF!,2,FALSE)</f>
        <v>#REF!</v>
      </c>
      <c r="L2211" s="47"/>
      <c r="M2211" s="33" t="s">
        <v>8773</v>
      </c>
      <c r="N2211" s="47" t="str">
        <f t="shared" si="185"/>
        <v>26.013.000002.SEI -PINI</v>
      </c>
      <c r="O2211" s="47"/>
      <c r="P2211" t="str">
        <f t="shared" si="188"/>
        <v>MDF-Man-2050/15</v>
      </c>
      <c r="R2211" s="178">
        <v>412.60135371749999</v>
      </c>
      <c r="T2211" s="62" t="s">
        <v>6550</v>
      </c>
    </row>
    <row r="2212" spans="1:20" ht="27" customHeight="1">
      <c r="A2212" s="207" t="s">
        <v>4439</v>
      </c>
      <c r="B2212" s="13" t="str">
        <f t="shared" si="186"/>
        <v>MDF-Man-2051/15</v>
      </c>
      <c r="C2212" s="12" t="str">
        <f t="shared" si="187"/>
        <v>26.014.000011.SEI -PINI</v>
      </c>
      <c r="D2212" s="17" t="s">
        <v>1858</v>
      </c>
      <c r="E2212" s="16" t="s">
        <v>1</v>
      </c>
      <c r="F2212" s="110">
        <v>2</v>
      </c>
      <c r="G2212" s="12"/>
      <c r="H2212" s="254"/>
      <c r="I2212" s="90">
        <f t="shared" si="184"/>
        <v>0</v>
      </c>
      <c r="J2212" s="90">
        <v>377.41</v>
      </c>
      <c r="K2212" s="227" t="e">
        <f>VLOOKUP(D2212,#REF!,2,FALSE)</f>
        <v>#REF!</v>
      </c>
      <c r="L2212" s="47"/>
      <c r="M2212" s="33" t="s">
        <v>8774</v>
      </c>
      <c r="N2212" s="47" t="str">
        <f t="shared" si="185"/>
        <v>26.014.000011.SEI -PINI</v>
      </c>
      <c r="O2212" s="47"/>
      <c r="P2212" t="str">
        <f t="shared" si="188"/>
        <v>MDF-Man-2051/15</v>
      </c>
      <c r="R2212" s="178">
        <v>299.91591010018999</v>
      </c>
      <c r="T2212" s="62" t="s">
        <v>6551</v>
      </c>
    </row>
    <row r="2213" spans="1:20" ht="27" customHeight="1">
      <c r="A2213" s="207" t="s">
        <v>4440</v>
      </c>
      <c r="B2213" s="13" t="str">
        <f t="shared" si="186"/>
        <v>MDF-Man-2052/15</v>
      </c>
      <c r="C2213" s="12" t="str">
        <f t="shared" si="187"/>
        <v>26.014.000012.SEI -PINI</v>
      </c>
      <c r="D2213" s="17" t="s">
        <v>1859</v>
      </c>
      <c r="E2213" s="16" t="s">
        <v>1</v>
      </c>
      <c r="F2213" s="110">
        <v>2</v>
      </c>
      <c r="G2213" s="12"/>
      <c r="H2213" s="254"/>
      <c r="I2213" s="90">
        <f t="shared" si="184"/>
        <v>0</v>
      </c>
      <c r="J2213" s="90">
        <v>467.9</v>
      </c>
      <c r="K2213" s="227" t="e">
        <f>VLOOKUP(D2213,#REF!,2,FALSE)</f>
        <v>#REF!</v>
      </c>
      <c r="L2213" s="47"/>
      <c r="M2213" s="33" t="s">
        <v>8775</v>
      </c>
      <c r="N2213" s="47" t="str">
        <f t="shared" si="185"/>
        <v>26.014.000012.SEI -PINI</v>
      </c>
      <c r="O2213" s="47"/>
      <c r="P2213" t="str">
        <f t="shared" si="188"/>
        <v>MDF-Man-2052/15</v>
      </c>
      <c r="R2213" s="178">
        <v>371.82219167526</v>
      </c>
      <c r="T2213" s="62" t="s">
        <v>6552</v>
      </c>
    </row>
    <row r="2214" spans="1:20" ht="27" customHeight="1">
      <c r="A2214" s="207" t="s">
        <v>4441</v>
      </c>
      <c r="B2214" s="13" t="str">
        <f t="shared" si="186"/>
        <v>MDF-Man-2053/15</v>
      </c>
      <c r="C2214" s="12" t="str">
        <f t="shared" si="187"/>
        <v>26.014.000013.SEI -PINI</v>
      </c>
      <c r="D2214" s="17" t="s">
        <v>1860</v>
      </c>
      <c r="E2214" s="16" t="s">
        <v>1</v>
      </c>
      <c r="F2214" s="110">
        <v>2</v>
      </c>
      <c r="G2214" s="12"/>
      <c r="H2214" s="254"/>
      <c r="I2214" s="90">
        <f t="shared" si="184"/>
        <v>0</v>
      </c>
      <c r="J2214" s="90">
        <v>702.3</v>
      </c>
      <c r="K2214" s="227" t="e">
        <f>VLOOKUP(D2214,#REF!,2,FALSE)</f>
        <v>#REF!</v>
      </c>
      <c r="L2214" s="47"/>
      <c r="M2214" s="33" t="s">
        <v>8776</v>
      </c>
      <c r="N2214" s="47" t="str">
        <f t="shared" si="185"/>
        <v>26.014.000013.SEI -PINI</v>
      </c>
      <c r="O2214" s="47"/>
      <c r="P2214" t="str">
        <f t="shared" si="188"/>
        <v>MDF-Man-2053/15</v>
      </c>
      <c r="R2214" s="178">
        <v>558.08961242817008</v>
      </c>
      <c r="T2214" s="62" t="s">
        <v>6553</v>
      </c>
    </row>
    <row r="2215" spans="1:20" ht="27" customHeight="1">
      <c r="A2215" s="207" t="s">
        <v>4442</v>
      </c>
      <c r="B2215" s="13" t="str">
        <f t="shared" si="186"/>
        <v>MDF-Man-2054/15</v>
      </c>
      <c r="C2215" s="12" t="str">
        <f t="shared" si="187"/>
        <v>26.015.000014.SEI -PINI</v>
      </c>
      <c r="D2215" s="17" t="s">
        <v>1861</v>
      </c>
      <c r="E2215" s="16" t="s">
        <v>1</v>
      </c>
      <c r="F2215" s="110">
        <v>2</v>
      </c>
      <c r="G2215" s="12"/>
      <c r="H2215" s="254"/>
      <c r="I2215" s="90">
        <f t="shared" si="184"/>
        <v>0</v>
      </c>
      <c r="J2215" s="90">
        <v>113.98</v>
      </c>
      <c r="K2215" s="227" t="e">
        <f>VLOOKUP(D2215,#REF!,2,FALSE)</f>
        <v>#REF!</v>
      </c>
      <c r="L2215" s="47"/>
      <c r="M2215" s="33" t="s">
        <v>8777</v>
      </c>
      <c r="N2215" s="47" t="str">
        <f t="shared" si="185"/>
        <v>26.015.000014.SEI -PINI</v>
      </c>
      <c r="O2215" s="47"/>
      <c r="P2215" t="str">
        <f t="shared" si="188"/>
        <v>MDF-Man-2054/15</v>
      </c>
      <c r="R2215" s="178">
        <v>90.576567617000009</v>
      </c>
      <c r="T2215" s="62" t="s">
        <v>6554</v>
      </c>
    </row>
    <row r="2216" spans="1:20" ht="27" customHeight="1">
      <c r="A2216" s="207" t="s">
        <v>4443</v>
      </c>
      <c r="B2216" s="13" t="str">
        <f t="shared" si="186"/>
        <v>MDF-Man-2055/15</v>
      </c>
      <c r="C2216" s="12" t="str">
        <f t="shared" si="187"/>
        <v>26.016.000015.SEI -PINI</v>
      </c>
      <c r="D2216" s="17" t="s">
        <v>1862</v>
      </c>
      <c r="E2216" s="16" t="s">
        <v>1</v>
      </c>
      <c r="F2216" s="110">
        <v>2</v>
      </c>
      <c r="G2216" s="12"/>
      <c r="H2216" s="254"/>
      <c r="I2216" s="90">
        <f t="shared" si="184"/>
        <v>0</v>
      </c>
      <c r="J2216" s="90">
        <v>112.17</v>
      </c>
      <c r="K2216" s="227" t="e">
        <f>VLOOKUP(D2216,#REF!,2,FALSE)</f>
        <v>#REF!</v>
      </c>
      <c r="L2216" s="47"/>
      <c r="M2216" s="33" t="s">
        <v>8778</v>
      </c>
      <c r="N2216" s="47" t="str">
        <f t="shared" si="185"/>
        <v>26.016.000015.SEI -PINI</v>
      </c>
      <c r="O2216" s="47"/>
      <c r="P2216" t="str">
        <f t="shared" si="188"/>
        <v>MDF-Man-2055/15</v>
      </c>
      <c r="R2216" s="178">
        <v>89.134089206999988</v>
      </c>
      <c r="T2216" s="62" t="s">
        <v>6555</v>
      </c>
    </row>
    <row r="2217" spans="1:20" ht="27" customHeight="1">
      <c r="A2217" s="207" t="s">
        <v>4444</v>
      </c>
      <c r="B2217" s="13" t="str">
        <f t="shared" si="186"/>
        <v>MDF-Man-2056/15</v>
      </c>
      <c r="C2217" s="12" t="str">
        <f t="shared" si="187"/>
        <v>26.017.000005.SEI -PINI</v>
      </c>
      <c r="D2217" s="17" t="s">
        <v>1863</v>
      </c>
      <c r="E2217" s="16" t="s">
        <v>1</v>
      </c>
      <c r="F2217" s="110">
        <v>2</v>
      </c>
      <c r="G2217" s="12"/>
      <c r="H2217" s="254"/>
      <c r="I2217" s="90">
        <f t="shared" si="184"/>
        <v>0</v>
      </c>
      <c r="J2217" s="90">
        <v>372.61</v>
      </c>
      <c r="K2217" s="227" t="e">
        <f>VLOOKUP(D2217,#REF!,2,FALSE)</f>
        <v>#REF!</v>
      </c>
      <c r="L2217" s="47"/>
      <c r="M2217" s="33" t="s">
        <v>8779</v>
      </c>
      <c r="N2217" s="47" t="str">
        <f t="shared" si="185"/>
        <v>26.017.000005.SEI -PINI</v>
      </c>
      <c r="O2217" s="47"/>
      <c r="P2217" t="str">
        <f t="shared" si="188"/>
        <v>MDF-Man-2056/15</v>
      </c>
      <c r="R2217" s="178">
        <v>296.09605846399995</v>
      </c>
      <c r="T2217" s="62" t="s">
        <v>6556</v>
      </c>
    </row>
    <row r="2218" spans="1:20" ht="27" customHeight="1">
      <c r="A2218" s="207" t="s">
        <v>4445</v>
      </c>
      <c r="B2218" s="13" t="str">
        <f t="shared" si="186"/>
        <v>MDF-Man-2057/15</v>
      </c>
      <c r="C2218" s="12" t="str">
        <f t="shared" si="187"/>
        <v>26.018.000016.SEI -PINI</v>
      </c>
      <c r="D2218" s="17" t="s">
        <v>1864</v>
      </c>
      <c r="E2218" s="16" t="s">
        <v>1</v>
      </c>
      <c r="F2218" s="110">
        <v>2</v>
      </c>
      <c r="G2218" s="12"/>
      <c r="H2218" s="254"/>
      <c r="I2218" s="90">
        <f t="shared" si="184"/>
        <v>0</v>
      </c>
      <c r="J2218" s="90">
        <v>113.06</v>
      </c>
      <c r="K2218" s="227" t="e">
        <f>VLOOKUP(D2218,#REF!,2,FALSE)</f>
        <v>#REF!</v>
      </c>
      <c r="L2218" s="47"/>
      <c r="M2218" s="33" t="s">
        <v>8780</v>
      </c>
      <c r="N2218" s="47" t="str">
        <f t="shared" si="185"/>
        <v>26.018.000016.SEI -PINI</v>
      </c>
      <c r="O2218" s="47"/>
      <c r="P2218" t="str">
        <f t="shared" si="188"/>
        <v>MDF-Man-2057/15</v>
      </c>
      <c r="R2218" s="178">
        <v>89.840328412000005</v>
      </c>
      <c r="T2218" s="62" t="s">
        <v>6557</v>
      </c>
    </row>
    <row r="2219" spans="1:20" ht="27" customHeight="1">
      <c r="A2219" s="207" t="s">
        <v>4446</v>
      </c>
      <c r="B2219" s="13" t="str">
        <f t="shared" si="186"/>
        <v>MDF-Man-2058/15</v>
      </c>
      <c r="C2219" s="12" t="str">
        <f t="shared" si="187"/>
        <v>26.018.000017.SEI -PINI</v>
      </c>
      <c r="D2219" s="17" t="s">
        <v>1865</v>
      </c>
      <c r="E2219" s="16" t="s">
        <v>1</v>
      </c>
      <c r="F2219" s="110">
        <v>2</v>
      </c>
      <c r="G2219" s="12"/>
      <c r="H2219" s="254"/>
      <c r="I2219" s="90">
        <f t="shared" si="184"/>
        <v>0</v>
      </c>
      <c r="J2219" s="90">
        <v>112.04</v>
      </c>
      <c r="K2219" s="227" t="e">
        <f>VLOOKUP(D2219,#REF!,2,FALSE)</f>
        <v>#REF!</v>
      </c>
      <c r="L2219" s="47"/>
      <c r="M2219" s="33" t="s">
        <v>8781</v>
      </c>
      <c r="N2219" s="47" t="str">
        <f t="shared" si="185"/>
        <v>26.018.000017.SEI -PINI</v>
      </c>
      <c r="O2219" s="47"/>
      <c r="P2219" t="str">
        <f t="shared" si="188"/>
        <v>MDF-Man-2058/15</v>
      </c>
      <c r="R2219" s="178">
        <v>89.034089206999994</v>
      </c>
      <c r="T2219" s="62" t="s">
        <v>6558</v>
      </c>
    </row>
    <row r="2220" spans="1:20" ht="27" customHeight="1">
      <c r="A2220" s="207" t="s">
        <v>4447</v>
      </c>
      <c r="B2220" s="13" t="str">
        <f t="shared" si="186"/>
        <v>MDF-Man-2059/15</v>
      </c>
      <c r="C2220" s="12" t="str">
        <f t="shared" si="187"/>
        <v>26.019.000003.SEI -PINI</v>
      </c>
      <c r="D2220" s="17" t="s">
        <v>1866</v>
      </c>
      <c r="E2220" s="16" t="s">
        <v>1</v>
      </c>
      <c r="F2220" s="110">
        <v>2</v>
      </c>
      <c r="G2220" s="12"/>
      <c r="H2220" s="254"/>
      <c r="I2220" s="90">
        <f t="shared" si="184"/>
        <v>0</v>
      </c>
      <c r="J2220" s="90">
        <v>601.83000000000004</v>
      </c>
      <c r="K2220" s="227" t="e">
        <f>VLOOKUP(D2220,#REF!,2,FALSE)</f>
        <v>#REF!</v>
      </c>
      <c r="L2220" s="47"/>
      <c r="M2220" s="33" t="s">
        <v>8782</v>
      </c>
      <c r="N2220" s="47" t="str">
        <f t="shared" si="185"/>
        <v>26.019.000003.SEI -PINI</v>
      </c>
      <c r="O2220" s="47"/>
      <c r="P2220" t="str">
        <f t="shared" si="188"/>
        <v>MDF-Man-2059/15</v>
      </c>
      <c r="R2220" s="178">
        <v>478.24683540999996</v>
      </c>
      <c r="T2220" s="62" t="s">
        <v>6559</v>
      </c>
    </row>
    <row r="2221" spans="1:20" ht="27" customHeight="1">
      <c r="A2221" s="207" t="s">
        <v>4448</v>
      </c>
      <c r="B2221" s="13" t="str">
        <f t="shared" si="186"/>
        <v>MDF-Man-2060/15</v>
      </c>
      <c r="C2221" s="12" t="str">
        <f t="shared" si="187"/>
        <v>26.019.000004.SEI -PINI</v>
      </c>
      <c r="D2221" s="17" t="s">
        <v>1867</v>
      </c>
      <c r="E2221" s="16" t="s">
        <v>1</v>
      </c>
      <c r="F2221" s="110">
        <v>2</v>
      </c>
      <c r="G2221" s="12"/>
      <c r="H2221" s="254"/>
      <c r="I2221" s="90">
        <f t="shared" si="184"/>
        <v>0</v>
      </c>
      <c r="J2221" s="90">
        <v>626.11</v>
      </c>
      <c r="K2221" s="227" t="e">
        <f>VLOOKUP(D2221,#REF!,2,FALSE)</f>
        <v>#REF!</v>
      </c>
      <c r="L2221" s="47"/>
      <c r="M2221" s="33" t="s">
        <v>8783</v>
      </c>
      <c r="N2221" s="47" t="str">
        <f t="shared" si="185"/>
        <v>26.019.000004.SEI -PINI</v>
      </c>
      <c r="O2221" s="47"/>
      <c r="P2221" t="str">
        <f t="shared" si="188"/>
        <v>MDF-Man-2060/15</v>
      </c>
      <c r="R2221" s="178">
        <v>497.54836783999997</v>
      </c>
      <c r="T2221" s="62" t="s">
        <v>6560</v>
      </c>
    </row>
    <row r="2222" spans="1:20" ht="27" customHeight="1">
      <c r="A2222" s="207" t="s">
        <v>4449</v>
      </c>
      <c r="B2222" s="13" t="str">
        <f t="shared" si="186"/>
        <v>MDF-Man-2061/15</v>
      </c>
      <c r="C2222" s="12" t="str">
        <f t="shared" si="187"/>
        <v>26.019.000005.SEI -PINI</v>
      </c>
      <c r="D2222" s="17" t="s">
        <v>1868</v>
      </c>
      <c r="E2222" s="16" t="s">
        <v>1</v>
      </c>
      <c r="F2222" s="110">
        <v>2</v>
      </c>
      <c r="G2222" s="12"/>
      <c r="H2222" s="254"/>
      <c r="I2222" s="90">
        <f t="shared" si="184"/>
        <v>0</v>
      </c>
      <c r="J2222" s="90">
        <v>345.78</v>
      </c>
      <c r="K2222" s="227" t="e">
        <f>VLOOKUP(D2222,#REF!,2,FALSE)</f>
        <v>#REF!</v>
      </c>
      <c r="L2222" s="47"/>
      <c r="M2222" s="33" t="s">
        <v>8784</v>
      </c>
      <c r="N2222" s="47" t="str">
        <f t="shared" si="185"/>
        <v>26.019.000005.SEI -PINI</v>
      </c>
      <c r="O2222" s="47"/>
      <c r="P2222" t="str">
        <f t="shared" si="188"/>
        <v>MDF-Man-2061/15</v>
      </c>
      <c r="R2222" s="178">
        <v>274.78011060299997</v>
      </c>
      <c r="T2222" s="62" t="s">
        <v>6561</v>
      </c>
    </row>
    <row r="2223" spans="1:20" ht="27" customHeight="1">
      <c r="A2223" s="207" t="s">
        <v>4450</v>
      </c>
      <c r="B2223" s="13" t="str">
        <f t="shared" si="186"/>
        <v>MDF-Man-2062/15</v>
      </c>
      <c r="C2223" s="12" t="str">
        <f t="shared" si="187"/>
        <v>26.019.000006.SEI -PINI</v>
      </c>
      <c r="D2223" s="17" t="s">
        <v>1869</v>
      </c>
      <c r="E2223" s="16" t="s">
        <v>1</v>
      </c>
      <c r="F2223" s="110">
        <v>2</v>
      </c>
      <c r="G2223" s="12"/>
      <c r="H2223" s="254"/>
      <c r="I2223" s="90">
        <f t="shared" si="184"/>
        <v>0</v>
      </c>
      <c r="J2223" s="90">
        <v>358.14</v>
      </c>
      <c r="K2223" s="227" t="e">
        <f>VLOOKUP(D2223,#REF!,2,FALSE)</f>
        <v>#REF!</v>
      </c>
      <c r="L2223" s="47"/>
      <c r="M2223" s="33" t="s">
        <v>8785</v>
      </c>
      <c r="N2223" s="47" t="str">
        <f t="shared" si="185"/>
        <v>26.019.000006.SEI -PINI</v>
      </c>
      <c r="O2223" s="47"/>
      <c r="P2223" t="str">
        <f t="shared" si="188"/>
        <v>MDF-Man-2062/15</v>
      </c>
      <c r="R2223" s="178">
        <v>284.59731302399996</v>
      </c>
      <c r="T2223" s="62" t="s">
        <v>6562</v>
      </c>
    </row>
    <row r="2224" spans="1:20" ht="27" customHeight="1">
      <c r="A2224" s="207" t="s">
        <v>4451</v>
      </c>
      <c r="B2224" s="13" t="str">
        <f t="shared" si="186"/>
        <v>MDF-Man-2063/15</v>
      </c>
      <c r="C2224" s="12" t="str">
        <f t="shared" si="187"/>
        <v>26.020.000019.SEI -PINI</v>
      </c>
      <c r="D2224" s="17" t="s">
        <v>1870</v>
      </c>
      <c r="E2224" s="16" t="s">
        <v>1</v>
      </c>
      <c r="F2224" s="110">
        <v>2</v>
      </c>
      <c r="G2224" s="12"/>
      <c r="H2224" s="254"/>
      <c r="I2224" s="90">
        <f t="shared" si="184"/>
        <v>0</v>
      </c>
      <c r="J2224" s="90">
        <v>286.42</v>
      </c>
      <c r="K2224" s="227" t="e">
        <f>VLOOKUP(D2224,#REF!,2,FALSE)</f>
        <v>#REF!</v>
      </c>
      <c r="L2224" s="47"/>
      <c r="M2224" s="33" t="s">
        <v>8786</v>
      </c>
      <c r="N2224" s="47" t="str">
        <f t="shared" si="185"/>
        <v>26.020.000019.SEI -PINI</v>
      </c>
      <c r="O2224" s="47"/>
      <c r="P2224" t="str">
        <f t="shared" si="188"/>
        <v>MDF-Man-2063/15</v>
      </c>
      <c r="R2224" s="178">
        <v>227.609904992</v>
      </c>
      <c r="T2224" s="62" t="s">
        <v>6563</v>
      </c>
    </row>
    <row r="2225" spans="1:20" ht="27" customHeight="1">
      <c r="A2225" s="207" t="s">
        <v>4452</v>
      </c>
      <c r="B2225" s="13" t="str">
        <f t="shared" si="186"/>
        <v>MDF-Man-2064/15</v>
      </c>
      <c r="C2225" s="12" t="s">
        <v>3993</v>
      </c>
      <c r="D2225" s="17" t="s">
        <v>8877</v>
      </c>
      <c r="E2225" s="218" t="s">
        <v>3969</v>
      </c>
      <c r="F2225" s="110">
        <v>11</v>
      </c>
      <c r="G2225" s="12"/>
      <c r="H2225" s="254"/>
      <c r="I2225" s="90">
        <f t="shared" si="184"/>
        <v>0</v>
      </c>
      <c r="J2225" s="90">
        <v>121.5</v>
      </c>
      <c r="K2225" s="227" t="e">
        <f>VLOOKUP(D2225,#REF!,2,FALSE)</f>
        <v>#REF!</v>
      </c>
      <c r="L2225" s="47"/>
      <c r="M2225" s="33"/>
      <c r="N2225" s="47"/>
      <c r="O2225" s="47"/>
      <c r="P2225" t="str">
        <f t="shared" si="188"/>
        <v>MDF-Man-2064/15</v>
      </c>
      <c r="R2225" s="178">
        <v>96.55</v>
      </c>
      <c r="T2225" s="62" t="s">
        <v>6564</v>
      </c>
    </row>
    <row r="2226" spans="1:20" ht="27" customHeight="1">
      <c r="A2226" s="207" t="s">
        <v>4453</v>
      </c>
      <c r="B2226" s="13" t="str">
        <f t="shared" si="186"/>
        <v>MDF-Man-2065/15</v>
      </c>
      <c r="C2226" s="126" t="s">
        <v>3994</v>
      </c>
      <c r="D2226" s="217" t="s">
        <v>4121</v>
      </c>
      <c r="E2226" s="218" t="s">
        <v>3979</v>
      </c>
      <c r="F2226" s="204">
        <v>18</v>
      </c>
      <c r="G2226" s="12"/>
      <c r="H2226" s="77"/>
      <c r="I2226" s="90">
        <f t="shared" si="184"/>
        <v>0</v>
      </c>
      <c r="J2226" s="90">
        <v>218.58</v>
      </c>
      <c r="K2226" s="227" t="e">
        <f>VLOOKUP(D2226,#REF!,2,FALSE)</f>
        <v>#REF!</v>
      </c>
      <c r="L2226" s="47"/>
      <c r="M2226" s="33"/>
      <c r="N2226" s="47"/>
      <c r="O2226" s="47"/>
      <c r="P2226" t="str">
        <f t="shared" si="188"/>
        <v>MDF-Man-2065/15</v>
      </c>
      <c r="R2226" s="178">
        <v>173.7</v>
      </c>
      <c r="T2226" s="62" t="s">
        <v>6565</v>
      </c>
    </row>
    <row r="2227" spans="1:20" ht="27" customHeight="1">
      <c r="A2227" s="207" t="s">
        <v>4454</v>
      </c>
      <c r="B2227" s="13" t="str">
        <f t="shared" si="186"/>
        <v>MDF-Man-2066/15</v>
      </c>
      <c r="C2227" s="126" t="s">
        <v>3995</v>
      </c>
      <c r="D2227" s="246" t="s">
        <v>4122</v>
      </c>
      <c r="E2227" s="218" t="s">
        <v>3979</v>
      </c>
      <c r="F2227" s="204">
        <v>31</v>
      </c>
      <c r="G2227" s="12"/>
      <c r="H2227" s="77"/>
      <c r="I2227" s="90">
        <f t="shared" si="184"/>
        <v>0</v>
      </c>
      <c r="J2227" s="90">
        <v>119.35</v>
      </c>
      <c r="K2227" s="227" t="e">
        <f>VLOOKUP(D2227,#REF!,2,FALSE)</f>
        <v>#REF!</v>
      </c>
      <c r="L2227" s="47"/>
      <c r="M2227" s="33"/>
      <c r="N2227" s="47"/>
      <c r="O2227" s="47"/>
      <c r="P2227" t="str">
        <f t="shared" si="188"/>
        <v>MDF-Man-2066/15</v>
      </c>
      <c r="R2227" s="178">
        <v>94.84</v>
      </c>
      <c r="T2227" s="62" t="s">
        <v>6566</v>
      </c>
    </row>
    <row r="2228" spans="1:20" ht="27" customHeight="1">
      <c r="A2228" s="207" t="s">
        <v>4455</v>
      </c>
      <c r="B2228" s="13" t="str">
        <f t="shared" si="186"/>
        <v>MDF-Man-2067/15</v>
      </c>
      <c r="C2228" s="126" t="s">
        <v>3996</v>
      </c>
      <c r="D2228" s="246" t="s">
        <v>8887</v>
      </c>
      <c r="E2228" s="218" t="s">
        <v>3979</v>
      </c>
      <c r="F2228" s="204">
        <v>9</v>
      </c>
      <c r="G2228" s="12"/>
      <c r="H2228" s="77"/>
      <c r="I2228" s="90">
        <f t="shared" si="184"/>
        <v>0</v>
      </c>
      <c r="J2228" s="90">
        <v>173.46</v>
      </c>
      <c r="K2228" s="227" t="e">
        <f>VLOOKUP(D2228,#REF!,2,FALSE)</f>
        <v>#REF!</v>
      </c>
      <c r="L2228" s="47"/>
      <c r="M2228" s="33"/>
      <c r="N2228" s="47"/>
      <c r="O2228" s="47"/>
      <c r="P2228" t="str">
        <f t="shared" si="188"/>
        <v>MDF-Man-2067/15</v>
      </c>
      <c r="R2228" s="178">
        <v>137.84</v>
      </c>
      <c r="T2228" s="62" t="s">
        <v>6567</v>
      </c>
    </row>
    <row r="2229" spans="1:20" ht="27" customHeight="1">
      <c r="A2229" s="207" t="s">
        <v>4456</v>
      </c>
      <c r="B2229" s="13" t="str">
        <f t="shared" si="186"/>
        <v>MDF-Man-2068/15</v>
      </c>
      <c r="C2229" s="126" t="s">
        <v>3997</v>
      </c>
      <c r="D2229" s="246" t="s">
        <v>8879</v>
      </c>
      <c r="E2229" s="218" t="s">
        <v>3979</v>
      </c>
      <c r="F2229" s="204">
        <v>9</v>
      </c>
      <c r="G2229" s="12"/>
      <c r="H2229" s="77"/>
      <c r="I2229" s="90">
        <f t="shared" si="184"/>
        <v>0</v>
      </c>
      <c r="J2229" s="90">
        <v>390.95</v>
      </c>
      <c r="K2229" s="227" t="e">
        <f>VLOOKUP(D2229,#REF!,2,FALSE)</f>
        <v>#REF!</v>
      </c>
      <c r="L2229" s="47"/>
      <c r="M2229" s="33"/>
      <c r="N2229" s="47"/>
      <c r="O2229" s="47"/>
      <c r="P2229" t="str">
        <f t="shared" si="188"/>
        <v>MDF-Man-2068/15</v>
      </c>
      <c r="R2229" s="178">
        <v>310.67</v>
      </c>
      <c r="T2229" s="62" t="s">
        <v>6568</v>
      </c>
    </row>
    <row r="2230" spans="1:20" ht="27" customHeight="1">
      <c r="A2230" s="207" t="s">
        <v>4457</v>
      </c>
      <c r="B2230" s="13" t="str">
        <f t="shared" si="186"/>
        <v>MDF-Man-2069/15</v>
      </c>
      <c r="C2230" s="126" t="s">
        <v>3998</v>
      </c>
      <c r="D2230" s="246" t="s">
        <v>4123</v>
      </c>
      <c r="E2230" s="218" t="s">
        <v>3979</v>
      </c>
      <c r="F2230" s="204">
        <v>11</v>
      </c>
      <c r="G2230" s="12"/>
      <c r="H2230" s="77"/>
      <c r="I2230" s="90">
        <f t="shared" si="184"/>
        <v>0</v>
      </c>
      <c r="J2230" s="90">
        <v>221.64</v>
      </c>
      <c r="K2230" s="227" t="e">
        <f>VLOOKUP(D2230,#REF!,2,FALSE)</f>
        <v>#REF!</v>
      </c>
      <c r="L2230" s="47"/>
      <c r="M2230" s="33"/>
      <c r="N2230" s="47"/>
      <c r="O2230" s="47"/>
      <c r="P2230" t="str">
        <f t="shared" si="188"/>
        <v>MDF-Man-2069/15</v>
      </c>
      <c r="R2230" s="178">
        <v>176.13</v>
      </c>
      <c r="T2230" s="62" t="s">
        <v>6569</v>
      </c>
    </row>
    <row r="2231" spans="1:20" ht="27" customHeight="1">
      <c r="A2231" s="207" t="s">
        <v>4458</v>
      </c>
      <c r="B2231" s="13" t="str">
        <f t="shared" si="186"/>
        <v>MDF-Man-2070/15</v>
      </c>
      <c r="C2231" s="126" t="s">
        <v>3999</v>
      </c>
      <c r="D2231" s="246" t="s">
        <v>4124</v>
      </c>
      <c r="E2231" s="218" t="s">
        <v>3979</v>
      </c>
      <c r="F2231" s="204">
        <v>49</v>
      </c>
      <c r="G2231" s="12"/>
      <c r="H2231" s="77"/>
      <c r="I2231" s="90">
        <f t="shared" si="184"/>
        <v>0</v>
      </c>
      <c r="J2231" s="90">
        <v>45.48</v>
      </c>
      <c r="K2231" s="227" t="e">
        <f>VLOOKUP(D2231,#REF!,2,FALSE)</f>
        <v>#REF!</v>
      </c>
      <c r="L2231" s="47"/>
      <c r="M2231" s="33"/>
      <c r="N2231" s="47"/>
      <c r="O2231" s="47"/>
      <c r="P2231" t="str">
        <f t="shared" si="188"/>
        <v>MDF-Man-2070/15</v>
      </c>
      <c r="R2231" s="178">
        <v>36.14</v>
      </c>
      <c r="T2231" s="62" t="s">
        <v>6570</v>
      </c>
    </row>
    <row r="2232" spans="1:20" ht="27" customHeight="1">
      <c r="A2232" s="207" t="s">
        <v>4459</v>
      </c>
      <c r="B2232" s="13" t="str">
        <f t="shared" si="186"/>
        <v>MDF-Man-2071/15</v>
      </c>
      <c r="C2232" s="126" t="s">
        <v>4000</v>
      </c>
      <c r="D2232" s="246" t="s">
        <v>4125</v>
      </c>
      <c r="E2232" s="218" t="s">
        <v>3979</v>
      </c>
      <c r="F2232" s="204">
        <v>30</v>
      </c>
      <c r="G2232" s="12"/>
      <c r="H2232" s="77"/>
      <c r="I2232" s="90">
        <f t="shared" si="184"/>
        <v>0</v>
      </c>
      <c r="J2232" s="90">
        <v>53.68</v>
      </c>
      <c r="K2232" s="227" t="e">
        <f>VLOOKUP(D2232,#REF!,2,FALSE)</f>
        <v>#REF!</v>
      </c>
      <c r="L2232" s="47"/>
      <c r="M2232" s="33"/>
      <c r="N2232" s="47"/>
      <c r="O2232" s="47"/>
      <c r="P2232" t="str">
        <f t="shared" si="188"/>
        <v>MDF-Man-2071/15</v>
      </c>
      <c r="R2232" s="178">
        <v>42.66</v>
      </c>
      <c r="T2232" s="62" t="s">
        <v>6571</v>
      </c>
    </row>
    <row r="2233" spans="1:20" ht="27" customHeight="1">
      <c r="A2233" s="207" t="s">
        <v>4460</v>
      </c>
      <c r="B2233" s="13" t="str">
        <f t="shared" si="186"/>
        <v>MDF-Man-2072/15</v>
      </c>
      <c r="C2233" s="126" t="s">
        <v>4001</v>
      </c>
      <c r="D2233" s="246" t="s">
        <v>8878</v>
      </c>
      <c r="E2233" s="218" t="s">
        <v>3979</v>
      </c>
      <c r="F2233" s="204">
        <v>9</v>
      </c>
      <c r="G2233" s="12"/>
      <c r="H2233" s="77"/>
      <c r="I2233" s="90">
        <f t="shared" ref="I2233:I2296" si="189">ROUND(G2233,2)</f>
        <v>0</v>
      </c>
      <c r="J2233" s="90">
        <v>107.44</v>
      </c>
      <c r="K2233" s="227" t="e">
        <f>VLOOKUP(D2233,#REF!,2,FALSE)</f>
        <v>#REF!</v>
      </c>
      <c r="L2233" s="47"/>
      <c r="M2233" s="33"/>
      <c r="N2233" s="47"/>
      <c r="O2233" s="47"/>
      <c r="P2233" t="str">
        <f t="shared" si="188"/>
        <v>MDF-Man-2072/15</v>
      </c>
      <c r="R2233" s="178">
        <v>85.38</v>
      </c>
      <c r="T2233" s="62" t="s">
        <v>6572</v>
      </c>
    </row>
    <row r="2234" spans="1:20" ht="27" customHeight="1">
      <c r="A2234" s="207" t="s">
        <v>4461</v>
      </c>
      <c r="B2234" s="13" t="str">
        <f t="shared" si="186"/>
        <v>MDF-Man-2073/15</v>
      </c>
      <c r="C2234" s="126" t="s">
        <v>4002</v>
      </c>
      <c r="D2234" s="246" t="s">
        <v>4126</v>
      </c>
      <c r="E2234" s="218" t="s">
        <v>3979</v>
      </c>
      <c r="F2234" s="204">
        <v>4</v>
      </c>
      <c r="G2234" s="12"/>
      <c r="H2234" s="77"/>
      <c r="I2234" s="90">
        <f t="shared" si="189"/>
        <v>0</v>
      </c>
      <c r="J2234" s="90">
        <v>288.7</v>
      </c>
      <c r="K2234" s="227" t="e">
        <f>VLOOKUP(D2234,#REF!,2,FALSE)</f>
        <v>#REF!</v>
      </c>
      <c r="L2234" s="47"/>
      <c r="M2234" s="33"/>
      <c r="N2234" s="47"/>
      <c r="O2234" s="47"/>
      <c r="P2234" t="str">
        <f t="shared" si="188"/>
        <v>MDF-Man-2073/15</v>
      </c>
      <c r="R2234" s="178">
        <v>229.42</v>
      </c>
      <c r="T2234" s="62" t="s">
        <v>6573</v>
      </c>
    </row>
    <row r="2235" spans="1:20" ht="27" customHeight="1">
      <c r="A2235" s="207" t="s">
        <v>4462</v>
      </c>
      <c r="B2235" s="13" t="str">
        <f t="shared" si="186"/>
        <v>MDF-Man-2074/15</v>
      </c>
      <c r="C2235" s="126" t="s">
        <v>4003</v>
      </c>
      <c r="D2235" s="246" t="s">
        <v>4127</v>
      </c>
      <c r="E2235" s="218" t="s">
        <v>1943</v>
      </c>
      <c r="F2235" s="204">
        <v>5</v>
      </c>
      <c r="G2235" s="12"/>
      <c r="H2235" s="77"/>
      <c r="I2235" s="90">
        <f t="shared" si="189"/>
        <v>0</v>
      </c>
      <c r="J2235" s="90">
        <v>358.61</v>
      </c>
      <c r="K2235" s="227" t="e">
        <f>VLOOKUP(D2235,#REF!,2,FALSE)</f>
        <v>#REF!</v>
      </c>
      <c r="L2235" s="47"/>
      <c r="M2235" s="33"/>
      <c r="N2235" s="47"/>
      <c r="O2235" s="47"/>
      <c r="P2235" t="str">
        <f t="shared" si="188"/>
        <v>MDF-Man-2074/15</v>
      </c>
      <c r="R2235" s="178">
        <v>284.97000000000003</v>
      </c>
      <c r="T2235" s="62" t="s">
        <v>6574</v>
      </c>
    </row>
    <row r="2236" spans="1:20" ht="27" customHeight="1">
      <c r="A2236" s="207" t="s">
        <v>4463</v>
      </c>
      <c r="B2236" s="13" t="str">
        <f t="shared" si="186"/>
        <v>MDF-Man-2075/15</v>
      </c>
      <c r="C2236" s="126" t="s">
        <v>4002</v>
      </c>
      <c r="D2236" s="246" t="s">
        <v>4128</v>
      </c>
      <c r="E2236" s="218" t="s">
        <v>1943</v>
      </c>
      <c r="F2236" s="204">
        <v>4</v>
      </c>
      <c r="G2236" s="12"/>
      <c r="H2236" s="77"/>
      <c r="I2236" s="90">
        <f t="shared" si="189"/>
        <v>0</v>
      </c>
      <c r="J2236" s="90">
        <v>296.2</v>
      </c>
      <c r="K2236" s="227" t="e">
        <f>VLOOKUP(D2236,#REF!,2,FALSE)</f>
        <v>#REF!</v>
      </c>
      <c r="L2236" s="47"/>
      <c r="M2236" s="33"/>
      <c r="N2236" s="47"/>
      <c r="O2236" s="47"/>
      <c r="P2236" t="str">
        <f t="shared" si="188"/>
        <v>MDF-Man-2075/15</v>
      </c>
      <c r="R2236" s="178">
        <v>235.38</v>
      </c>
      <c r="T2236" s="62" t="s">
        <v>6575</v>
      </c>
    </row>
    <row r="2237" spans="1:20" ht="27" customHeight="1">
      <c r="A2237" s="207" t="s">
        <v>4464</v>
      </c>
      <c r="B2237" s="13" t="str">
        <f t="shared" si="186"/>
        <v>MDF-Man-2076/15</v>
      </c>
      <c r="C2237" s="126" t="s">
        <v>4004</v>
      </c>
      <c r="D2237" s="246" t="s">
        <v>4129</v>
      </c>
      <c r="E2237" s="218" t="s">
        <v>1943</v>
      </c>
      <c r="F2237" s="204">
        <v>5</v>
      </c>
      <c r="G2237" s="12"/>
      <c r="H2237" s="77"/>
      <c r="I2237" s="90">
        <f t="shared" si="189"/>
        <v>0</v>
      </c>
      <c r="J2237" s="90">
        <v>336.75</v>
      </c>
      <c r="K2237" s="227" t="e">
        <f>VLOOKUP(D2237,#REF!,2,FALSE)</f>
        <v>#REF!</v>
      </c>
      <c r="L2237" s="47"/>
      <c r="M2237" s="33"/>
      <c r="N2237" s="47"/>
      <c r="O2237" s="47"/>
      <c r="P2237" t="str">
        <f t="shared" si="188"/>
        <v>MDF-Man-2076/15</v>
      </c>
      <c r="R2237" s="178">
        <v>267.60000000000002</v>
      </c>
      <c r="T2237" s="62" t="s">
        <v>6576</v>
      </c>
    </row>
    <row r="2238" spans="1:20" ht="27" customHeight="1">
      <c r="A2238" s="207" t="s">
        <v>4465</v>
      </c>
      <c r="B2238" s="13" t="str">
        <f t="shared" si="186"/>
        <v>MDF-Man-2077/15</v>
      </c>
      <c r="C2238" s="126" t="s">
        <v>4005</v>
      </c>
      <c r="D2238" s="217" t="s">
        <v>4130</v>
      </c>
      <c r="E2238" s="218" t="s">
        <v>1943</v>
      </c>
      <c r="F2238" s="204">
        <v>4</v>
      </c>
      <c r="G2238" s="12"/>
      <c r="H2238" s="77"/>
      <c r="I2238" s="90">
        <f t="shared" si="189"/>
        <v>0</v>
      </c>
      <c r="J2238" s="90">
        <v>381.41</v>
      </c>
      <c r="K2238" s="227" t="e">
        <f>VLOOKUP(D2238,#REF!,2,FALSE)</f>
        <v>#REF!</v>
      </c>
      <c r="L2238" s="47"/>
      <c r="M2238" s="33"/>
      <c r="N2238" s="47"/>
      <c r="O2238" s="47"/>
      <c r="P2238" t="str">
        <f t="shared" si="188"/>
        <v>MDF-Man-2077/15</v>
      </c>
      <c r="R2238" s="178">
        <v>303.08999999999997</v>
      </c>
      <c r="T2238" s="62" t="s">
        <v>6577</v>
      </c>
    </row>
    <row r="2239" spans="1:20" ht="27" customHeight="1">
      <c r="A2239" s="207" t="s">
        <v>4466</v>
      </c>
      <c r="B2239" s="13" t="str">
        <f t="shared" si="186"/>
        <v>MDF-Man-2078/15</v>
      </c>
      <c r="C2239" s="126" t="s">
        <v>4006</v>
      </c>
      <c r="D2239" s="246" t="s">
        <v>4131</v>
      </c>
      <c r="E2239" s="218" t="s">
        <v>1943</v>
      </c>
      <c r="F2239" s="204">
        <v>3</v>
      </c>
      <c r="G2239" s="12"/>
      <c r="H2239" s="77"/>
      <c r="I2239" s="90">
        <f t="shared" si="189"/>
        <v>0</v>
      </c>
      <c r="J2239" s="90">
        <v>419.37</v>
      </c>
      <c r="K2239" s="227" t="e">
        <f>VLOOKUP(D2239,#REF!,2,FALSE)</f>
        <v>#REF!</v>
      </c>
      <c r="L2239" s="47"/>
      <c r="M2239" s="33"/>
      <c r="N2239" s="47"/>
      <c r="O2239" s="47"/>
      <c r="P2239" t="str">
        <f t="shared" si="188"/>
        <v>MDF-Man-2078/15</v>
      </c>
      <c r="R2239" s="178">
        <v>333.26</v>
      </c>
      <c r="T2239" s="62" t="s">
        <v>6578</v>
      </c>
    </row>
    <row r="2240" spans="1:20" ht="27" customHeight="1">
      <c r="A2240" s="207" t="s">
        <v>4467</v>
      </c>
      <c r="B2240" s="13" t="str">
        <f t="shared" si="186"/>
        <v>MDF-Man-2079/15</v>
      </c>
      <c r="C2240" s="126" t="s">
        <v>4007</v>
      </c>
      <c r="D2240" s="246" t="s">
        <v>8884</v>
      </c>
      <c r="E2240" s="218" t="s">
        <v>1943</v>
      </c>
      <c r="F2240" s="204">
        <v>4</v>
      </c>
      <c r="G2240" s="12"/>
      <c r="H2240" s="77"/>
      <c r="I2240" s="90">
        <f t="shared" si="189"/>
        <v>0</v>
      </c>
      <c r="J2240" s="90">
        <v>472.47</v>
      </c>
      <c r="K2240" s="227" t="e">
        <f>VLOOKUP(D2240,#REF!,2,FALSE)</f>
        <v>#REF!</v>
      </c>
      <c r="L2240" s="47"/>
      <c r="M2240" s="33"/>
      <c r="N2240" s="47"/>
      <c r="O2240" s="47"/>
      <c r="P2240" t="str">
        <f t="shared" si="188"/>
        <v>MDF-Man-2079/15</v>
      </c>
      <c r="R2240" s="178">
        <v>375.45</v>
      </c>
      <c r="T2240" s="62" t="s">
        <v>6579</v>
      </c>
    </row>
    <row r="2241" spans="1:20" ht="27" customHeight="1">
      <c r="A2241" s="207" t="s">
        <v>4468</v>
      </c>
      <c r="B2241" s="13" t="str">
        <f t="shared" si="186"/>
        <v>MDF-Man-2080/15</v>
      </c>
      <c r="C2241" s="126" t="s">
        <v>4008</v>
      </c>
      <c r="D2241" s="246" t="s">
        <v>4132</v>
      </c>
      <c r="E2241" s="218" t="s">
        <v>1943</v>
      </c>
      <c r="F2241" s="204">
        <v>3</v>
      </c>
      <c r="G2241" s="12"/>
      <c r="H2241" s="77"/>
      <c r="I2241" s="90">
        <f t="shared" si="189"/>
        <v>0</v>
      </c>
      <c r="J2241" s="90">
        <v>216.07</v>
      </c>
      <c r="K2241" s="227" t="e">
        <f>VLOOKUP(D2241,#REF!,2,FALSE)</f>
        <v>#REF!</v>
      </c>
      <c r="L2241" s="47"/>
      <c r="M2241" s="33"/>
      <c r="N2241" s="47"/>
      <c r="O2241" s="47"/>
      <c r="P2241" t="str">
        <f t="shared" si="188"/>
        <v>MDF-Man-2080/15</v>
      </c>
      <c r="R2241" s="178">
        <v>171.7</v>
      </c>
      <c r="T2241" s="62" t="s">
        <v>6580</v>
      </c>
    </row>
    <row r="2242" spans="1:20" ht="27" customHeight="1">
      <c r="A2242" s="207" t="s">
        <v>4469</v>
      </c>
      <c r="B2242" s="13" t="str">
        <f t="shared" si="186"/>
        <v>MDF-Man-2081/15</v>
      </c>
      <c r="C2242" s="126" t="s">
        <v>4009</v>
      </c>
      <c r="D2242" s="246" t="s">
        <v>4133</v>
      </c>
      <c r="E2242" s="218" t="s">
        <v>1943</v>
      </c>
      <c r="F2242" s="204">
        <v>4</v>
      </c>
      <c r="G2242" s="12"/>
      <c r="H2242" s="77"/>
      <c r="I2242" s="90">
        <f t="shared" si="189"/>
        <v>0</v>
      </c>
      <c r="J2242" s="90">
        <v>178.34</v>
      </c>
      <c r="K2242" s="227" t="e">
        <f>VLOOKUP(D2242,#REF!,2,FALSE)</f>
        <v>#REF!</v>
      </c>
      <c r="L2242" s="47"/>
      <c r="M2242" s="33"/>
      <c r="N2242" s="47"/>
      <c r="O2242" s="47"/>
      <c r="P2242" t="str">
        <f t="shared" si="188"/>
        <v>MDF-Man-2081/15</v>
      </c>
      <c r="R2242" s="178">
        <v>141.72</v>
      </c>
      <c r="T2242" s="62" t="s">
        <v>6581</v>
      </c>
    </row>
    <row r="2243" spans="1:20" ht="27" customHeight="1">
      <c r="A2243" s="207" t="s">
        <v>4470</v>
      </c>
      <c r="B2243" s="13" t="str">
        <f t="shared" si="186"/>
        <v>MDF-Man-2082/15</v>
      </c>
      <c r="C2243" s="126" t="s">
        <v>4010</v>
      </c>
      <c r="D2243" s="246" t="s">
        <v>8896</v>
      </c>
      <c r="E2243" s="218" t="s">
        <v>1943</v>
      </c>
      <c r="F2243" s="204">
        <v>5</v>
      </c>
      <c r="G2243" s="12"/>
      <c r="H2243" s="77"/>
      <c r="I2243" s="90">
        <f t="shared" si="189"/>
        <v>0</v>
      </c>
      <c r="J2243" s="90">
        <v>193.55</v>
      </c>
      <c r="K2243" s="227" t="e">
        <f>VLOOKUP(D2243,#REF!,2,FALSE)</f>
        <v>#REF!</v>
      </c>
      <c r="L2243" s="47"/>
      <c r="M2243" s="33"/>
      <c r="N2243" s="47"/>
      <c r="O2243" s="47"/>
      <c r="P2243" t="str">
        <f t="shared" si="188"/>
        <v>MDF-Man-2082/15</v>
      </c>
      <c r="R2243" s="178">
        <v>153.81</v>
      </c>
      <c r="T2243" s="62" t="s">
        <v>6582</v>
      </c>
    </row>
    <row r="2244" spans="1:20" ht="27" customHeight="1">
      <c r="A2244" s="207" t="s">
        <v>4471</v>
      </c>
      <c r="B2244" s="13" t="str">
        <f t="shared" si="186"/>
        <v>MDF-Man-2083/15</v>
      </c>
      <c r="C2244" s="126" t="s">
        <v>4011</v>
      </c>
      <c r="D2244" s="246" t="s">
        <v>4134</v>
      </c>
      <c r="E2244" s="218" t="s">
        <v>1943</v>
      </c>
      <c r="F2244" s="204">
        <v>4</v>
      </c>
      <c r="G2244" s="12"/>
      <c r="H2244" s="77"/>
      <c r="I2244" s="90">
        <f t="shared" si="189"/>
        <v>0</v>
      </c>
      <c r="J2244" s="90">
        <v>210.68</v>
      </c>
      <c r="K2244" s="227" t="e">
        <f>VLOOKUP(D2244,#REF!,2,FALSE)</f>
        <v>#REF!</v>
      </c>
      <c r="L2244" s="47"/>
      <c r="M2244" s="33"/>
      <c r="N2244" s="47"/>
      <c r="O2244" s="47"/>
      <c r="P2244" t="str">
        <f t="shared" si="188"/>
        <v>MDF-Man-2083/15</v>
      </c>
      <c r="R2244" s="178">
        <v>167.42</v>
      </c>
      <c r="T2244" s="62" t="s">
        <v>6583</v>
      </c>
    </row>
    <row r="2245" spans="1:20" ht="27" customHeight="1">
      <c r="A2245" s="207" t="s">
        <v>4472</v>
      </c>
      <c r="B2245" s="13" t="str">
        <f t="shared" si="186"/>
        <v>MDF-Man-2084/15</v>
      </c>
      <c r="C2245" s="126" t="s">
        <v>4012</v>
      </c>
      <c r="D2245" s="246" t="s">
        <v>4135</v>
      </c>
      <c r="E2245" s="218" t="s">
        <v>1943</v>
      </c>
      <c r="F2245" s="204">
        <v>6</v>
      </c>
      <c r="G2245" s="12"/>
      <c r="H2245" s="77"/>
      <c r="I2245" s="90">
        <f t="shared" si="189"/>
        <v>0</v>
      </c>
      <c r="J2245" s="90">
        <v>224.93</v>
      </c>
      <c r="K2245" s="227" t="e">
        <f>VLOOKUP(D2245,#REF!,2,FALSE)</f>
        <v>#REF!</v>
      </c>
      <c r="L2245" s="47"/>
      <c r="M2245" s="33"/>
      <c r="N2245" s="47"/>
      <c r="O2245" s="47"/>
      <c r="P2245" t="str">
        <f t="shared" si="188"/>
        <v>MDF-Man-2084/15</v>
      </c>
      <c r="R2245" s="178">
        <v>178.74</v>
      </c>
      <c r="T2245" s="62" t="s">
        <v>6584</v>
      </c>
    </row>
    <row r="2246" spans="1:20" ht="27" customHeight="1">
      <c r="A2246" s="207" t="s">
        <v>4473</v>
      </c>
      <c r="B2246" s="13" t="str">
        <f t="shared" si="186"/>
        <v>MDF-Man-2085/15</v>
      </c>
      <c r="C2246" s="126" t="s">
        <v>4013</v>
      </c>
      <c r="D2246" s="246" t="s">
        <v>4136</v>
      </c>
      <c r="E2246" s="218" t="s">
        <v>1943</v>
      </c>
      <c r="F2246" s="204">
        <v>3</v>
      </c>
      <c r="G2246" s="12"/>
      <c r="H2246" s="77"/>
      <c r="I2246" s="90">
        <f t="shared" si="189"/>
        <v>0</v>
      </c>
      <c r="J2246" s="90">
        <v>244.85</v>
      </c>
      <c r="K2246" s="227" t="e">
        <f>VLOOKUP(D2246,#REF!,2,FALSE)</f>
        <v>#REF!</v>
      </c>
      <c r="L2246" s="47"/>
      <c r="M2246" s="33"/>
      <c r="N2246" s="47"/>
      <c r="O2246" s="47"/>
      <c r="P2246" t="str">
        <f t="shared" si="188"/>
        <v>MDF-Man-2085/15</v>
      </c>
      <c r="R2246" s="178">
        <v>194.57</v>
      </c>
      <c r="T2246" s="62" t="s">
        <v>6585</v>
      </c>
    </row>
    <row r="2247" spans="1:20" ht="27" customHeight="1">
      <c r="A2247" s="207" t="s">
        <v>4474</v>
      </c>
      <c r="B2247" s="13" t="str">
        <f t="shared" si="186"/>
        <v>MDF-Man-2086/15</v>
      </c>
      <c r="C2247" s="126" t="s">
        <v>4014</v>
      </c>
      <c r="D2247" s="246" t="s">
        <v>4137</v>
      </c>
      <c r="E2247" s="218" t="s">
        <v>1943</v>
      </c>
      <c r="F2247" s="204">
        <v>4</v>
      </c>
      <c r="G2247" s="12"/>
      <c r="H2247" s="77"/>
      <c r="I2247" s="90">
        <f t="shared" si="189"/>
        <v>0</v>
      </c>
      <c r="J2247" s="90">
        <v>147.08000000000001</v>
      </c>
      <c r="K2247" s="227" t="e">
        <f>VLOOKUP(D2247,#REF!,2,FALSE)</f>
        <v>#REF!</v>
      </c>
      <c r="L2247" s="47"/>
      <c r="M2247" s="33"/>
      <c r="N2247" s="47"/>
      <c r="O2247" s="47"/>
      <c r="P2247" t="str">
        <f t="shared" si="188"/>
        <v>MDF-Man-2086/15</v>
      </c>
      <c r="R2247" s="178">
        <v>116.88</v>
      </c>
      <c r="T2247" s="62" t="s">
        <v>6586</v>
      </c>
    </row>
    <row r="2248" spans="1:20" ht="27" customHeight="1">
      <c r="A2248" s="207" t="s">
        <v>4475</v>
      </c>
      <c r="B2248" s="13" t="str">
        <f t="shared" si="186"/>
        <v>MDF-Man-2087/15</v>
      </c>
      <c r="C2248" s="126" t="s">
        <v>4001</v>
      </c>
      <c r="D2248" s="246" t="s">
        <v>4138</v>
      </c>
      <c r="E2248" s="218" t="s">
        <v>1943</v>
      </c>
      <c r="F2248" s="204">
        <v>2</v>
      </c>
      <c r="G2248" s="12"/>
      <c r="H2248" s="77"/>
      <c r="I2248" s="90">
        <f t="shared" si="189"/>
        <v>0</v>
      </c>
      <c r="J2248" s="90">
        <v>107.43</v>
      </c>
      <c r="K2248" s="227" t="e">
        <f>VLOOKUP(D2248,#REF!,2,FALSE)</f>
        <v>#REF!</v>
      </c>
      <c r="L2248" s="47"/>
      <c r="M2248" s="33"/>
      <c r="N2248" s="47"/>
      <c r="O2248" s="47"/>
      <c r="P2248" t="str">
        <f t="shared" si="188"/>
        <v>MDF-Man-2087/15</v>
      </c>
      <c r="R2248" s="178">
        <v>85.37</v>
      </c>
      <c r="T2248" s="62" t="s">
        <v>6587</v>
      </c>
    </row>
    <row r="2249" spans="1:20" ht="27" customHeight="1">
      <c r="A2249" s="207" t="s">
        <v>4476</v>
      </c>
      <c r="B2249" s="13" t="str">
        <f t="shared" si="186"/>
        <v>MDF-Man-2088/15</v>
      </c>
      <c r="C2249" s="126" t="s">
        <v>4015</v>
      </c>
      <c r="D2249" s="246" t="s">
        <v>4139</v>
      </c>
      <c r="E2249" s="218" t="s">
        <v>1943</v>
      </c>
      <c r="F2249" s="204">
        <v>2</v>
      </c>
      <c r="G2249" s="12"/>
      <c r="H2249" s="77"/>
      <c r="I2249" s="90">
        <f t="shared" si="189"/>
        <v>0</v>
      </c>
      <c r="J2249" s="90">
        <v>158.16</v>
      </c>
      <c r="K2249" s="227" t="e">
        <f>VLOOKUP(D2249,#REF!,2,FALSE)</f>
        <v>#REF!</v>
      </c>
      <c r="L2249" s="47"/>
      <c r="M2249" s="33"/>
      <c r="N2249" s="47"/>
      <c r="O2249" s="47"/>
      <c r="P2249" t="str">
        <f t="shared" si="188"/>
        <v>MDF-Man-2088/15</v>
      </c>
      <c r="R2249" s="178">
        <v>125.68</v>
      </c>
      <c r="T2249" s="62" t="s">
        <v>6588</v>
      </c>
    </row>
    <row r="2250" spans="1:20" ht="27" customHeight="1">
      <c r="A2250" s="207" t="s">
        <v>4477</v>
      </c>
      <c r="B2250" s="13" t="str">
        <f t="shared" si="186"/>
        <v>MDF-Man-2089/15</v>
      </c>
      <c r="C2250" s="126" t="s">
        <v>4016</v>
      </c>
      <c r="D2250" s="246" t="s">
        <v>4140</v>
      </c>
      <c r="E2250" s="218" t="s">
        <v>1943</v>
      </c>
      <c r="F2250" s="204">
        <v>4</v>
      </c>
      <c r="G2250" s="12"/>
      <c r="H2250" s="77"/>
      <c r="I2250" s="90">
        <f t="shared" si="189"/>
        <v>0</v>
      </c>
      <c r="J2250" s="90">
        <v>226.12</v>
      </c>
      <c r="K2250" s="227" t="e">
        <f>VLOOKUP(D2250,#REF!,2,FALSE)</f>
        <v>#REF!</v>
      </c>
      <c r="L2250" s="47"/>
      <c r="M2250" s="33"/>
      <c r="N2250" s="47"/>
      <c r="O2250" s="47"/>
      <c r="P2250" t="str">
        <f t="shared" si="188"/>
        <v>MDF-Man-2089/15</v>
      </c>
      <c r="R2250" s="178">
        <v>179.69</v>
      </c>
      <c r="T2250" s="62" t="s">
        <v>6589</v>
      </c>
    </row>
    <row r="2251" spans="1:20" ht="27" customHeight="1">
      <c r="A2251" s="207" t="s">
        <v>4478</v>
      </c>
      <c r="B2251" s="13" t="str">
        <f t="shared" si="186"/>
        <v>MDF-Man-2090/15</v>
      </c>
      <c r="C2251" s="126" t="s">
        <v>4018</v>
      </c>
      <c r="D2251" s="246" t="s">
        <v>8924</v>
      </c>
      <c r="E2251" s="218" t="s">
        <v>1943</v>
      </c>
      <c r="F2251" s="204">
        <v>2</v>
      </c>
      <c r="G2251" s="12"/>
      <c r="H2251" s="77"/>
      <c r="I2251" s="90">
        <f t="shared" si="189"/>
        <v>0</v>
      </c>
      <c r="J2251" s="90">
        <v>91.46</v>
      </c>
      <c r="K2251" s="227" t="e">
        <f>VLOOKUP(D2251,#REF!,2,FALSE)</f>
        <v>#REF!</v>
      </c>
      <c r="L2251" s="47"/>
      <c r="M2251" s="33"/>
      <c r="N2251" s="47"/>
      <c r="O2251" s="47"/>
      <c r="P2251" t="str">
        <f t="shared" si="188"/>
        <v>MDF-Man-2090/15</v>
      </c>
      <c r="R2251" s="178">
        <v>72.680000000000007</v>
      </c>
      <c r="T2251" s="62" t="s">
        <v>6590</v>
      </c>
    </row>
    <row r="2252" spans="1:20" ht="27" customHeight="1">
      <c r="A2252" s="207" t="s">
        <v>4479</v>
      </c>
      <c r="B2252" s="13" t="str">
        <f t="shared" si="186"/>
        <v>MDF-Man-2091/15</v>
      </c>
      <c r="C2252" s="126" t="s">
        <v>4017</v>
      </c>
      <c r="D2252" s="246" t="s">
        <v>8894</v>
      </c>
      <c r="E2252" s="218" t="s">
        <v>1943</v>
      </c>
      <c r="F2252" s="204">
        <v>3</v>
      </c>
      <c r="G2252" s="12"/>
      <c r="H2252" s="77"/>
      <c r="I2252" s="90">
        <f t="shared" si="189"/>
        <v>0</v>
      </c>
      <c r="J2252" s="90">
        <v>368.8</v>
      </c>
      <c r="K2252" s="227" t="e">
        <f>VLOOKUP(D2252,#REF!,2,FALSE)</f>
        <v>#REF!</v>
      </c>
      <c r="L2252" s="47"/>
      <c r="M2252" s="33"/>
      <c r="N2252" s="47"/>
      <c r="O2252" s="47"/>
      <c r="P2252" t="str">
        <f t="shared" si="188"/>
        <v>MDF-Man-2091/15</v>
      </c>
      <c r="R2252" s="178">
        <v>293.07</v>
      </c>
      <c r="T2252" s="62" t="s">
        <v>6591</v>
      </c>
    </row>
    <row r="2253" spans="1:20" ht="27" customHeight="1">
      <c r="A2253" s="207" t="s">
        <v>4480</v>
      </c>
      <c r="B2253" s="13" t="str">
        <f t="shared" si="186"/>
        <v>MDF-Man-2092/15</v>
      </c>
      <c r="C2253" s="126" t="s">
        <v>4019</v>
      </c>
      <c r="D2253" s="246" t="s">
        <v>8886</v>
      </c>
      <c r="E2253" s="218" t="s">
        <v>1943</v>
      </c>
      <c r="F2253" s="204">
        <v>5</v>
      </c>
      <c r="G2253" s="12"/>
      <c r="H2253" s="77"/>
      <c r="I2253" s="90">
        <f t="shared" si="189"/>
        <v>0</v>
      </c>
      <c r="J2253" s="90">
        <v>318.3</v>
      </c>
      <c r="K2253" s="227" t="e">
        <f>VLOOKUP(D2253,#REF!,2,FALSE)</f>
        <v>#REF!</v>
      </c>
      <c r="L2253" s="47"/>
      <c r="M2253" s="33"/>
      <c r="N2253" s="47"/>
      <c r="O2253" s="47"/>
      <c r="P2253" t="str">
        <f t="shared" si="188"/>
        <v>MDF-Man-2092/15</v>
      </c>
      <c r="R2253" s="178">
        <v>252.94</v>
      </c>
      <c r="T2253" s="62" t="s">
        <v>6592</v>
      </c>
    </row>
    <row r="2254" spans="1:20" ht="27" customHeight="1">
      <c r="A2254" s="207" t="s">
        <v>4481</v>
      </c>
      <c r="B2254" s="13" t="str">
        <f t="shared" si="186"/>
        <v>MDF-Man-2093/15</v>
      </c>
      <c r="C2254" s="126" t="s">
        <v>4020</v>
      </c>
      <c r="D2254" s="246" t="s">
        <v>8891</v>
      </c>
      <c r="E2254" s="218" t="s">
        <v>1943</v>
      </c>
      <c r="F2254" s="204">
        <v>4</v>
      </c>
      <c r="G2254" s="12"/>
      <c r="H2254" s="77"/>
      <c r="I2254" s="90">
        <f t="shared" si="189"/>
        <v>0</v>
      </c>
      <c r="J2254" s="90">
        <v>311.77</v>
      </c>
      <c r="K2254" s="227" t="e">
        <f>VLOOKUP(D2254,#REF!,2,FALSE)</f>
        <v>#REF!</v>
      </c>
      <c r="L2254" s="47"/>
      <c r="M2254" s="33"/>
      <c r="N2254" s="47"/>
      <c r="O2254" s="47"/>
      <c r="P2254" t="str">
        <f t="shared" si="188"/>
        <v>MDF-Man-2093/15</v>
      </c>
      <c r="R2254" s="178">
        <v>247.75</v>
      </c>
      <c r="T2254" s="62" t="s">
        <v>6593</v>
      </c>
    </row>
    <row r="2255" spans="1:20" ht="27" customHeight="1">
      <c r="A2255" s="207" t="s">
        <v>4482</v>
      </c>
      <c r="B2255" s="13" t="str">
        <f t="shared" si="186"/>
        <v>MDF-Man-2094/15</v>
      </c>
      <c r="C2255" s="126" t="s">
        <v>4148</v>
      </c>
      <c r="D2255" s="246" t="s">
        <v>4141</v>
      </c>
      <c r="E2255" s="218" t="s">
        <v>1943</v>
      </c>
      <c r="F2255" s="204">
        <v>5</v>
      </c>
      <c r="G2255" s="12"/>
      <c r="H2255" s="77"/>
      <c r="I2255" s="90">
        <f t="shared" si="189"/>
        <v>0</v>
      </c>
      <c r="J2255" s="90">
        <v>535.79</v>
      </c>
      <c r="K2255" s="227" t="e">
        <f>VLOOKUP(D2255,#REF!,2,FALSE)</f>
        <v>#REF!</v>
      </c>
      <c r="L2255" s="47"/>
      <c r="M2255" s="33"/>
      <c r="N2255" s="47"/>
      <c r="O2255" s="47"/>
      <c r="P2255" t="str">
        <f t="shared" si="188"/>
        <v>MDF-Man-2094/15</v>
      </c>
      <c r="R2255" s="178">
        <v>425.77</v>
      </c>
      <c r="T2255" s="62" t="s">
        <v>6594</v>
      </c>
    </row>
    <row r="2256" spans="1:20" ht="27" customHeight="1">
      <c r="A2256" s="207" t="s">
        <v>4483</v>
      </c>
      <c r="B2256" s="13" t="str">
        <f t="shared" si="186"/>
        <v>MDF-Man-2095/15</v>
      </c>
      <c r="C2256" s="126" t="s">
        <v>4021</v>
      </c>
      <c r="D2256" s="246" t="s">
        <v>4142</v>
      </c>
      <c r="E2256" s="218" t="s">
        <v>1943</v>
      </c>
      <c r="F2256" s="204">
        <v>6</v>
      </c>
      <c r="G2256" s="12"/>
      <c r="H2256" s="77"/>
      <c r="I2256" s="90">
        <f t="shared" si="189"/>
        <v>0</v>
      </c>
      <c r="J2256" s="90">
        <v>388.77</v>
      </c>
      <c r="K2256" s="227" t="e">
        <f>VLOOKUP(D2256,#REF!,2,FALSE)</f>
        <v>#REF!</v>
      </c>
      <c r="L2256" s="47"/>
      <c r="M2256" s="33"/>
      <c r="N2256" s="47"/>
      <c r="O2256" s="47"/>
      <c r="P2256" t="str">
        <f t="shared" si="188"/>
        <v>MDF-Man-2095/15</v>
      </c>
      <c r="R2256" s="178">
        <v>308.94</v>
      </c>
      <c r="T2256" s="62" t="s">
        <v>6595</v>
      </c>
    </row>
    <row r="2257" spans="1:20" ht="27" customHeight="1">
      <c r="A2257" s="207" t="s">
        <v>4484</v>
      </c>
      <c r="B2257" s="13" t="str">
        <f t="shared" si="186"/>
        <v>MDF-Man-2096/15</v>
      </c>
      <c r="C2257" s="126" t="s">
        <v>4022</v>
      </c>
      <c r="D2257" s="246" t="s">
        <v>4143</v>
      </c>
      <c r="E2257" s="218" t="s">
        <v>1943</v>
      </c>
      <c r="F2257" s="204">
        <v>4</v>
      </c>
      <c r="G2257" s="12"/>
      <c r="H2257" s="77"/>
      <c r="I2257" s="90">
        <f t="shared" si="189"/>
        <v>0</v>
      </c>
      <c r="J2257" s="90">
        <v>382.23</v>
      </c>
      <c r="K2257" s="227" t="e">
        <f>VLOOKUP(D2257,#REF!,2,FALSE)</f>
        <v>#REF!</v>
      </c>
      <c r="L2257" s="47"/>
      <c r="M2257" s="33"/>
      <c r="N2257" s="47"/>
      <c r="O2257" s="47"/>
      <c r="P2257" t="str">
        <f t="shared" si="188"/>
        <v>MDF-Man-2096/15</v>
      </c>
      <c r="R2257" s="178">
        <v>303.74</v>
      </c>
      <c r="T2257" s="62" t="s">
        <v>6596</v>
      </c>
    </row>
    <row r="2258" spans="1:20" ht="27" customHeight="1">
      <c r="A2258" s="207" t="s">
        <v>4485</v>
      </c>
      <c r="B2258" s="13" t="str">
        <f t="shared" si="186"/>
        <v>MDF-Man-2097/15</v>
      </c>
      <c r="C2258" s="126" t="s">
        <v>4023</v>
      </c>
      <c r="D2258" s="246" t="s">
        <v>8899</v>
      </c>
      <c r="E2258" s="218" t="s">
        <v>1943</v>
      </c>
      <c r="F2258" s="204">
        <v>4</v>
      </c>
      <c r="G2258" s="12"/>
      <c r="H2258" s="77"/>
      <c r="I2258" s="90">
        <f t="shared" si="189"/>
        <v>0</v>
      </c>
      <c r="J2258" s="90">
        <v>189.14</v>
      </c>
      <c r="K2258" s="227" t="e">
        <f>VLOOKUP(D2258,#REF!,2,FALSE)</f>
        <v>#REF!</v>
      </c>
      <c r="L2258" s="47"/>
      <c r="M2258" s="33"/>
      <c r="N2258" s="47"/>
      <c r="O2258" s="47"/>
      <c r="P2258" t="str">
        <f t="shared" si="188"/>
        <v>MDF-Man-2097/15</v>
      </c>
      <c r="R2258" s="178">
        <v>150.30000000000001</v>
      </c>
      <c r="T2258" s="62" t="s">
        <v>6597</v>
      </c>
    </row>
    <row r="2259" spans="1:20" ht="27" customHeight="1">
      <c r="A2259" s="207" t="s">
        <v>4486</v>
      </c>
      <c r="B2259" s="13" t="str">
        <f t="shared" si="186"/>
        <v>MDF-Man-2098/15</v>
      </c>
      <c r="C2259" s="126" t="s">
        <v>4024</v>
      </c>
      <c r="D2259" s="246" t="s">
        <v>4144</v>
      </c>
      <c r="E2259" s="218" t="s">
        <v>1943</v>
      </c>
      <c r="F2259" s="204">
        <v>4</v>
      </c>
      <c r="G2259" s="12"/>
      <c r="H2259" s="77"/>
      <c r="I2259" s="90">
        <f t="shared" si="189"/>
        <v>0</v>
      </c>
      <c r="J2259" s="90">
        <v>182.59</v>
      </c>
      <c r="K2259" s="227" t="e">
        <f>VLOOKUP(D2259,#REF!,2,FALSE)</f>
        <v>#REF!</v>
      </c>
      <c r="L2259" s="47"/>
      <c r="M2259" s="33"/>
      <c r="N2259" s="47"/>
      <c r="O2259" s="47"/>
      <c r="P2259" t="str">
        <f t="shared" si="188"/>
        <v>MDF-Man-2098/15</v>
      </c>
      <c r="R2259" s="178">
        <v>145.1</v>
      </c>
      <c r="T2259" s="62" t="s">
        <v>6598</v>
      </c>
    </row>
    <row r="2260" spans="1:20" ht="27" customHeight="1">
      <c r="A2260" s="207" t="s">
        <v>4487</v>
      </c>
      <c r="B2260" s="13" t="str">
        <f t="shared" si="186"/>
        <v>MDF-Man-2099/15</v>
      </c>
      <c r="C2260" s="126" t="s">
        <v>4025</v>
      </c>
      <c r="D2260" s="246" t="s">
        <v>4145</v>
      </c>
      <c r="E2260" s="218" t="s">
        <v>1943</v>
      </c>
      <c r="F2260" s="204">
        <v>4</v>
      </c>
      <c r="G2260" s="12"/>
      <c r="H2260" s="77"/>
      <c r="I2260" s="90">
        <f t="shared" si="189"/>
        <v>0</v>
      </c>
      <c r="J2260" s="90">
        <v>192.69</v>
      </c>
      <c r="K2260" s="227" t="e">
        <f>VLOOKUP(D2260,#REF!,2,FALSE)</f>
        <v>#REF!</v>
      </c>
      <c r="L2260" s="47"/>
      <c r="M2260" s="33"/>
      <c r="N2260" s="47"/>
      <c r="O2260" s="47"/>
      <c r="P2260" t="str">
        <f t="shared" si="188"/>
        <v>MDF-Man-2099/15</v>
      </c>
      <c r="R2260" s="178">
        <v>153.12</v>
      </c>
      <c r="T2260" s="62" t="s">
        <v>6599</v>
      </c>
    </row>
    <row r="2261" spans="1:20" ht="27" customHeight="1">
      <c r="A2261" s="207" t="s">
        <v>4488</v>
      </c>
      <c r="B2261" s="13" t="str">
        <f t="shared" si="186"/>
        <v>MDF-Man-2100/15</v>
      </c>
      <c r="C2261" s="126" t="s">
        <v>4026</v>
      </c>
      <c r="D2261" s="246" t="s">
        <v>8946</v>
      </c>
      <c r="E2261" s="218" t="s">
        <v>1943</v>
      </c>
      <c r="F2261" s="204">
        <v>2</v>
      </c>
      <c r="G2261" s="12"/>
      <c r="H2261" s="77"/>
      <c r="I2261" s="90">
        <f t="shared" si="189"/>
        <v>0</v>
      </c>
      <c r="J2261" s="90">
        <v>186.16</v>
      </c>
      <c r="K2261" s="227" t="e">
        <f>VLOOKUP(D2261,#REF!,2,FALSE)</f>
        <v>#REF!</v>
      </c>
      <c r="L2261" s="47"/>
      <c r="M2261" s="33"/>
      <c r="N2261" s="47"/>
      <c r="O2261" s="47"/>
      <c r="P2261" t="str">
        <f t="shared" si="188"/>
        <v>MDF-Man-2100/15</v>
      </c>
      <c r="R2261" s="178">
        <v>147.93</v>
      </c>
      <c r="T2261" s="62" t="s">
        <v>6600</v>
      </c>
    </row>
    <row r="2262" spans="1:20" ht="27" customHeight="1">
      <c r="A2262" s="207" t="s">
        <v>4489</v>
      </c>
      <c r="B2262" s="13" t="str">
        <f t="shared" si="186"/>
        <v>MDF-Man-2101/15</v>
      </c>
      <c r="C2262" s="126" t="s">
        <v>4027</v>
      </c>
      <c r="D2262" s="246" t="s">
        <v>8913</v>
      </c>
      <c r="E2262" s="218" t="s">
        <v>1943</v>
      </c>
      <c r="F2262" s="204">
        <v>2</v>
      </c>
      <c r="G2262" s="12"/>
      <c r="H2262" s="77"/>
      <c r="I2262" s="90">
        <f t="shared" si="189"/>
        <v>0</v>
      </c>
      <c r="J2262" s="90">
        <v>368.71</v>
      </c>
      <c r="K2262" s="227" t="e">
        <f>VLOOKUP(D2262,#REF!,2,FALSE)</f>
        <v>#REF!</v>
      </c>
      <c r="L2262" s="47"/>
      <c r="M2262" s="33"/>
      <c r="N2262" s="47"/>
      <c r="O2262" s="47"/>
      <c r="P2262" t="str">
        <f t="shared" si="188"/>
        <v>MDF-Man-2101/15</v>
      </c>
      <c r="R2262" s="178">
        <v>293</v>
      </c>
      <c r="T2262" s="62" t="s">
        <v>6601</v>
      </c>
    </row>
    <row r="2263" spans="1:20" ht="27" customHeight="1">
      <c r="A2263" s="207" t="s">
        <v>4490</v>
      </c>
      <c r="B2263" s="13" t="str">
        <f t="shared" si="186"/>
        <v>MDF-Man-2102/15</v>
      </c>
      <c r="C2263" s="126" t="s">
        <v>3997</v>
      </c>
      <c r="D2263" s="246" t="s">
        <v>8910</v>
      </c>
      <c r="E2263" s="218" t="s">
        <v>1943</v>
      </c>
      <c r="F2263" s="204">
        <v>2</v>
      </c>
      <c r="G2263" s="12"/>
      <c r="H2263" s="77"/>
      <c r="I2263" s="90">
        <f t="shared" si="189"/>
        <v>0</v>
      </c>
      <c r="J2263" s="90">
        <v>390.95</v>
      </c>
      <c r="K2263" s="227" t="e">
        <f>VLOOKUP(D2263,#REF!,2,FALSE)</f>
        <v>#REF!</v>
      </c>
      <c r="L2263" s="47"/>
      <c r="M2263" s="33"/>
      <c r="N2263" s="47"/>
      <c r="O2263" s="47"/>
      <c r="P2263" t="str">
        <f t="shared" si="188"/>
        <v>MDF-Man-2102/15</v>
      </c>
      <c r="R2263" s="178">
        <v>310.67</v>
      </c>
      <c r="T2263" s="62" t="s">
        <v>6602</v>
      </c>
    </row>
    <row r="2264" spans="1:20" ht="27" customHeight="1">
      <c r="A2264" s="207" t="s">
        <v>4491</v>
      </c>
      <c r="B2264" s="13" t="str">
        <f t="shared" si="186"/>
        <v>MDF-Man-2103/15</v>
      </c>
      <c r="C2264" s="126" t="s">
        <v>4028</v>
      </c>
      <c r="D2264" s="246" t="s">
        <v>4146</v>
      </c>
      <c r="E2264" s="218" t="s">
        <v>1943</v>
      </c>
      <c r="F2264" s="204">
        <v>2</v>
      </c>
      <c r="G2264" s="12"/>
      <c r="H2264" s="77"/>
      <c r="I2264" s="90">
        <f t="shared" si="189"/>
        <v>0</v>
      </c>
      <c r="J2264" s="90">
        <v>290.95</v>
      </c>
      <c r="K2264" s="227" t="e">
        <f>VLOOKUP(D2264,#REF!,2,FALSE)</f>
        <v>#REF!</v>
      </c>
      <c r="L2264" s="47"/>
      <c r="M2264" s="33"/>
      <c r="N2264" s="47"/>
      <c r="O2264" s="47"/>
      <c r="P2264" t="str">
        <f t="shared" ref="P2264:P2307" si="190">T2264&amp;"/15"</f>
        <v>MDF-Man-2103/15</v>
      </c>
      <c r="R2264" s="178">
        <v>231.21</v>
      </c>
      <c r="T2264" s="62" t="s">
        <v>6603</v>
      </c>
    </row>
    <row r="2265" spans="1:20" ht="27" customHeight="1">
      <c r="A2265" s="207" t="s">
        <v>4492</v>
      </c>
      <c r="B2265" s="13" t="str">
        <f t="shared" si="186"/>
        <v>MDF-Man-2104/15</v>
      </c>
      <c r="C2265" s="126" t="s">
        <v>4029</v>
      </c>
      <c r="D2265" s="246" t="s">
        <v>8947</v>
      </c>
      <c r="E2265" s="218" t="s">
        <v>1943</v>
      </c>
      <c r="F2265" s="204">
        <v>2</v>
      </c>
      <c r="G2265" s="12"/>
      <c r="H2265" s="77"/>
      <c r="I2265" s="90">
        <f t="shared" si="189"/>
        <v>0</v>
      </c>
      <c r="J2265" s="90">
        <v>294.5</v>
      </c>
      <c r="K2265" s="227" t="e">
        <f>VLOOKUP(D2265,#REF!,2,FALSE)</f>
        <v>#REF!</v>
      </c>
      <c r="L2265" s="47"/>
      <c r="M2265" s="33"/>
      <c r="N2265" s="47"/>
      <c r="O2265" s="47"/>
      <c r="P2265" t="str">
        <f t="shared" si="190"/>
        <v>MDF-Man-2104/15</v>
      </c>
      <c r="R2265" s="178">
        <v>234.03</v>
      </c>
      <c r="T2265" s="62" t="s">
        <v>6604</v>
      </c>
    </row>
    <row r="2266" spans="1:20" ht="27" customHeight="1">
      <c r="A2266" s="207" t="s">
        <v>4493</v>
      </c>
      <c r="B2266" s="13" t="str">
        <f t="shared" si="186"/>
        <v>MDF-Man-2105/15</v>
      </c>
      <c r="C2266" s="126" t="s">
        <v>4030</v>
      </c>
      <c r="D2266" s="246" t="s">
        <v>8923</v>
      </c>
      <c r="E2266" s="218" t="s">
        <v>1943</v>
      </c>
      <c r="F2266" s="204">
        <v>2</v>
      </c>
      <c r="G2266" s="12"/>
      <c r="H2266" s="77"/>
      <c r="I2266" s="90">
        <f t="shared" si="189"/>
        <v>0</v>
      </c>
      <c r="J2266" s="90">
        <v>232.59</v>
      </c>
      <c r="K2266" s="227" t="e">
        <f>VLOOKUP(D2266,#REF!,2,FALSE)</f>
        <v>#REF!</v>
      </c>
      <c r="L2266" s="47"/>
      <c r="M2266" s="33"/>
      <c r="N2266" s="47"/>
      <c r="O2266" s="47"/>
      <c r="P2266" t="str">
        <f t="shared" si="190"/>
        <v>MDF-Man-2105/15</v>
      </c>
      <c r="R2266" s="178">
        <v>184.83</v>
      </c>
      <c r="T2266" s="62" t="s">
        <v>6605</v>
      </c>
    </row>
    <row r="2267" spans="1:20" ht="27" customHeight="1">
      <c r="A2267" s="207" t="s">
        <v>4494</v>
      </c>
      <c r="B2267" s="13" t="str">
        <f t="shared" si="186"/>
        <v>MDF-Man-2106/15</v>
      </c>
      <c r="C2267" s="126" t="s">
        <v>4031</v>
      </c>
      <c r="D2267" s="246" t="s">
        <v>8919</v>
      </c>
      <c r="E2267" s="218" t="s">
        <v>1943</v>
      </c>
      <c r="F2267" s="204">
        <v>2</v>
      </c>
      <c r="G2267" s="12"/>
      <c r="H2267" s="77"/>
      <c r="I2267" s="90">
        <f t="shared" si="189"/>
        <v>0</v>
      </c>
      <c r="J2267" s="90">
        <v>325.56</v>
      </c>
      <c r="K2267" s="227" t="e">
        <f>VLOOKUP(D2267,#REF!,2,FALSE)</f>
        <v>#REF!</v>
      </c>
      <c r="L2267" s="47"/>
      <c r="M2267" s="33"/>
      <c r="N2267" s="47"/>
      <c r="O2267" s="47"/>
      <c r="P2267" t="str">
        <f t="shared" si="190"/>
        <v>MDF-Man-2106/15</v>
      </c>
      <c r="R2267" s="178">
        <v>258.70999999999998</v>
      </c>
      <c r="T2267" s="62" t="s">
        <v>6606</v>
      </c>
    </row>
    <row r="2268" spans="1:20" ht="27" customHeight="1">
      <c r="A2268" s="207" t="s">
        <v>4495</v>
      </c>
      <c r="B2268" s="13" t="str">
        <f t="shared" si="186"/>
        <v>MDF-Man-2107/15</v>
      </c>
      <c r="C2268" s="126" t="s">
        <v>4032</v>
      </c>
      <c r="D2268" s="246" t="s">
        <v>8920</v>
      </c>
      <c r="E2268" s="218" t="s">
        <v>1943</v>
      </c>
      <c r="F2268" s="204">
        <v>2</v>
      </c>
      <c r="G2268" s="12"/>
      <c r="H2268" s="77"/>
      <c r="I2268" s="90">
        <f t="shared" si="189"/>
        <v>0</v>
      </c>
      <c r="J2268" s="90">
        <v>152.76</v>
      </c>
      <c r="K2268" s="227" t="e">
        <f>VLOOKUP(D2268,#REF!,2,FALSE)</f>
        <v>#REF!</v>
      </c>
      <c r="L2268" s="47"/>
      <c r="M2268" s="33"/>
      <c r="N2268" s="47"/>
      <c r="O2268" s="47"/>
      <c r="P2268" t="str">
        <f t="shared" si="190"/>
        <v>MDF-Man-2107/15</v>
      </c>
      <c r="R2268" s="178">
        <v>121.39</v>
      </c>
      <c r="T2268" s="62" t="s">
        <v>6607</v>
      </c>
    </row>
    <row r="2269" spans="1:20" ht="27" customHeight="1">
      <c r="A2269" s="207" t="s">
        <v>4496</v>
      </c>
      <c r="B2269" s="13" t="str">
        <f t="shared" si="186"/>
        <v>MDF-Man-2108/15</v>
      </c>
      <c r="C2269" s="126" t="s">
        <v>4033</v>
      </c>
      <c r="D2269" s="246" t="s">
        <v>4147</v>
      </c>
      <c r="E2269" s="218" t="s">
        <v>1943</v>
      </c>
      <c r="F2269" s="204">
        <v>3</v>
      </c>
      <c r="G2269" s="12"/>
      <c r="H2269" s="77"/>
      <c r="I2269" s="90">
        <f t="shared" si="189"/>
        <v>0</v>
      </c>
      <c r="J2269" s="90">
        <v>245.74</v>
      </c>
      <c r="K2269" s="227" t="e">
        <f>VLOOKUP(D2269,#REF!,2,FALSE)</f>
        <v>#REF!</v>
      </c>
      <c r="L2269" s="47"/>
      <c r="M2269" s="33"/>
      <c r="N2269" s="47"/>
      <c r="O2269" s="47"/>
      <c r="P2269" t="str">
        <f t="shared" si="190"/>
        <v>MDF-Man-2108/15</v>
      </c>
      <c r="R2269" s="178">
        <v>195.28</v>
      </c>
      <c r="T2269" s="62" t="s">
        <v>6608</v>
      </c>
    </row>
    <row r="2270" spans="1:20" ht="27" customHeight="1">
      <c r="A2270" s="207" t="s">
        <v>4497</v>
      </c>
      <c r="B2270" s="13" t="str">
        <f t="shared" si="186"/>
        <v>MDF-Man-2109/15</v>
      </c>
      <c r="C2270" s="126" t="s">
        <v>4034</v>
      </c>
      <c r="D2270" s="246" t="s">
        <v>8905</v>
      </c>
      <c r="E2270" s="218" t="s">
        <v>1943</v>
      </c>
      <c r="F2270" s="204">
        <v>2</v>
      </c>
      <c r="G2270" s="12"/>
      <c r="H2270" s="77"/>
      <c r="I2270" s="90">
        <f t="shared" si="189"/>
        <v>0</v>
      </c>
      <c r="J2270" s="90">
        <v>243.7</v>
      </c>
      <c r="K2270" s="227" t="e">
        <f>VLOOKUP(D2270,#REF!,2,FALSE)</f>
        <v>#REF!</v>
      </c>
      <c r="L2270" s="47"/>
      <c r="M2270" s="33"/>
      <c r="N2270" s="47"/>
      <c r="O2270" s="47"/>
      <c r="P2270" t="str">
        <f t="shared" si="190"/>
        <v>MDF-Man-2109/15</v>
      </c>
      <c r="R2270" s="178">
        <v>193.66</v>
      </c>
      <c r="T2270" s="62" t="s">
        <v>6609</v>
      </c>
    </row>
    <row r="2271" spans="1:20" ht="27" customHeight="1">
      <c r="A2271" s="207" t="s">
        <v>4498</v>
      </c>
      <c r="B2271" s="13" t="str">
        <f t="shared" si="186"/>
        <v>MDF-Man-2110/15</v>
      </c>
      <c r="C2271" s="126" t="s">
        <v>4035</v>
      </c>
      <c r="D2271" s="246" t="s">
        <v>8883</v>
      </c>
      <c r="E2271" s="218" t="s">
        <v>1943</v>
      </c>
      <c r="F2271" s="204">
        <v>3</v>
      </c>
      <c r="G2271" s="12"/>
      <c r="H2271" s="77"/>
      <c r="I2271" s="90">
        <f t="shared" si="189"/>
        <v>0</v>
      </c>
      <c r="J2271" s="90">
        <v>659.74</v>
      </c>
      <c r="K2271" s="227" t="e">
        <f>VLOOKUP(D2271,#REF!,2,FALSE)</f>
        <v>#REF!</v>
      </c>
      <c r="L2271" s="47"/>
      <c r="M2271" s="33"/>
      <c r="N2271" s="47"/>
      <c r="O2271" s="47"/>
      <c r="P2271" t="str">
        <f t="shared" si="190"/>
        <v>MDF-Man-2110/15</v>
      </c>
      <c r="R2271" s="178">
        <v>524.27</v>
      </c>
      <c r="T2271" s="62" t="s">
        <v>6610</v>
      </c>
    </row>
    <row r="2272" spans="1:20" ht="27" customHeight="1">
      <c r="A2272" s="207" t="s">
        <v>4499</v>
      </c>
      <c r="B2272" s="13" t="str">
        <f t="shared" si="186"/>
        <v>MDF-Man-2111/15</v>
      </c>
      <c r="C2272" s="126" t="s">
        <v>3996</v>
      </c>
      <c r="D2272" s="246" t="s">
        <v>8902</v>
      </c>
      <c r="E2272" s="218" t="s">
        <v>1943</v>
      </c>
      <c r="F2272" s="204">
        <v>3</v>
      </c>
      <c r="G2272" s="12"/>
      <c r="H2272" s="77"/>
      <c r="I2272" s="90">
        <f t="shared" si="189"/>
        <v>0</v>
      </c>
      <c r="J2272" s="90">
        <v>171.08</v>
      </c>
      <c r="K2272" s="227" t="e">
        <f>VLOOKUP(D2272,#REF!,2,FALSE)</f>
        <v>#REF!</v>
      </c>
      <c r="L2272" s="47"/>
      <c r="M2272" s="33"/>
      <c r="N2272" s="47"/>
      <c r="O2272" s="47"/>
      <c r="P2272" t="str">
        <f t="shared" si="190"/>
        <v>MDF-Man-2111/15</v>
      </c>
      <c r="R2272" s="178">
        <v>135.94999999999999</v>
      </c>
      <c r="T2272" s="62" t="s">
        <v>6611</v>
      </c>
    </row>
    <row r="2273" spans="1:20" ht="27" customHeight="1">
      <c r="A2273" s="207" t="s">
        <v>4500</v>
      </c>
      <c r="B2273" s="13" t="str">
        <f t="shared" si="186"/>
        <v>MDF-Man-2112/15</v>
      </c>
      <c r="C2273" s="126" t="s">
        <v>4036</v>
      </c>
      <c r="D2273" s="246" t="s">
        <v>8917</v>
      </c>
      <c r="E2273" s="218" t="s">
        <v>1943</v>
      </c>
      <c r="F2273" s="204">
        <v>2</v>
      </c>
      <c r="G2273" s="12"/>
      <c r="H2273" s="77"/>
      <c r="I2273" s="90">
        <f t="shared" si="189"/>
        <v>0</v>
      </c>
      <c r="J2273" s="90">
        <v>174.78</v>
      </c>
      <c r="K2273" s="227" t="e">
        <f>VLOOKUP(D2273,#REF!,2,FALSE)</f>
        <v>#REF!</v>
      </c>
      <c r="L2273" s="47"/>
      <c r="M2273" s="33"/>
      <c r="N2273" s="47"/>
      <c r="O2273" s="47"/>
      <c r="P2273" t="str">
        <f t="shared" si="190"/>
        <v>MDF-Man-2112/15</v>
      </c>
      <c r="R2273" s="178">
        <v>138.88999999999999</v>
      </c>
      <c r="T2273" s="62" t="s">
        <v>6612</v>
      </c>
    </row>
    <row r="2274" spans="1:20" ht="27" customHeight="1">
      <c r="A2274" s="207" t="s">
        <v>4501</v>
      </c>
      <c r="B2274" s="13" t="str">
        <f t="shared" si="186"/>
        <v>MDF-Man-2113/15</v>
      </c>
      <c r="C2274" s="126" t="s">
        <v>4037</v>
      </c>
      <c r="D2274" s="246" t="s">
        <v>8890</v>
      </c>
      <c r="E2274" s="218" t="s">
        <v>1943</v>
      </c>
      <c r="F2274" s="204">
        <v>2</v>
      </c>
      <c r="G2274" s="12"/>
      <c r="H2274" s="77"/>
      <c r="I2274" s="90">
        <f t="shared" si="189"/>
        <v>0</v>
      </c>
      <c r="J2274" s="90">
        <v>626.67999999999995</v>
      </c>
      <c r="K2274" s="227" t="e">
        <f>VLOOKUP(D2274,#REF!,2,FALSE)</f>
        <v>#VALUE!</v>
      </c>
      <c r="L2274" s="47"/>
      <c r="M2274" s="33"/>
      <c r="N2274" s="47"/>
      <c r="O2274" s="47"/>
      <c r="P2274" t="str">
        <f t="shared" si="190"/>
        <v>MDF-Man-2113/15</v>
      </c>
      <c r="R2274" s="178">
        <v>498</v>
      </c>
      <c r="T2274" s="62" t="s">
        <v>6613</v>
      </c>
    </row>
    <row r="2275" spans="1:20" ht="27" customHeight="1">
      <c r="A2275" s="207" t="s">
        <v>4502</v>
      </c>
      <c r="B2275" s="13" t="str">
        <f t="shared" si="186"/>
        <v>MDF-Man-2114/15</v>
      </c>
      <c r="C2275" s="126" t="s">
        <v>4038</v>
      </c>
      <c r="D2275" s="246" t="s">
        <v>8882</v>
      </c>
      <c r="E2275" s="218" t="s">
        <v>1943</v>
      </c>
      <c r="F2275" s="204">
        <v>2</v>
      </c>
      <c r="G2275" s="12"/>
      <c r="H2275" s="77"/>
      <c r="I2275" s="90">
        <f t="shared" si="189"/>
        <v>0</v>
      </c>
      <c r="J2275" s="90">
        <v>1027.8599999999999</v>
      </c>
      <c r="K2275" s="227" t="e">
        <f>VLOOKUP(D2275,#REF!,2,FALSE)</f>
        <v>#REF!</v>
      </c>
      <c r="L2275" s="47"/>
      <c r="M2275" s="33"/>
      <c r="N2275" s="47"/>
      <c r="O2275" s="47"/>
      <c r="P2275" t="str">
        <f t="shared" si="190"/>
        <v>MDF-Man-2114/15</v>
      </c>
      <c r="R2275" s="178">
        <v>816.8</v>
      </c>
      <c r="T2275" s="62" t="s">
        <v>6614</v>
      </c>
    </row>
    <row r="2276" spans="1:20" ht="27" customHeight="1">
      <c r="A2276" s="207" t="s">
        <v>4503</v>
      </c>
      <c r="B2276" s="13" t="str">
        <f t="shared" si="186"/>
        <v>MDF-Man-2115/15</v>
      </c>
      <c r="C2276" s="126" t="s">
        <v>4039</v>
      </c>
      <c r="D2276" s="246" t="s">
        <v>8892</v>
      </c>
      <c r="E2276" s="218" t="s">
        <v>1943</v>
      </c>
      <c r="F2276" s="204">
        <v>3</v>
      </c>
      <c r="G2276" s="12"/>
      <c r="H2276" s="77"/>
      <c r="I2276" s="90">
        <f t="shared" si="189"/>
        <v>0</v>
      </c>
      <c r="J2276" s="90">
        <v>408.88</v>
      </c>
      <c r="K2276" s="227" t="e">
        <f>VLOOKUP(D2276,#REF!,2,FALSE)</f>
        <v>#VALUE!</v>
      </c>
      <c r="L2276" s="47"/>
      <c r="M2276" s="33"/>
      <c r="N2276" s="47"/>
      <c r="O2276" s="47"/>
      <c r="P2276" t="str">
        <f t="shared" si="190"/>
        <v>MDF-Man-2115/15</v>
      </c>
      <c r="R2276" s="178">
        <v>324.92</v>
      </c>
      <c r="T2276" s="62" t="s">
        <v>6615</v>
      </c>
    </row>
    <row r="2277" spans="1:20" ht="27" customHeight="1">
      <c r="A2277" s="207" t="s">
        <v>4504</v>
      </c>
      <c r="B2277" s="13" t="str">
        <f t="shared" si="186"/>
        <v>MDF-Man-2116/15</v>
      </c>
      <c r="C2277" s="126" t="s">
        <v>4040</v>
      </c>
      <c r="D2277" s="246" t="s">
        <v>8881</v>
      </c>
      <c r="E2277" s="218" t="s">
        <v>1943</v>
      </c>
      <c r="F2277" s="204">
        <v>3</v>
      </c>
      <c r="G2277" s="12"/>
      <c r="H2277" s="77"/>
      <c r="I2277" s="90">
        <f t="shared" si="189"/>
        <v>0</v>
      </c>
      <c r="J2277" s="90">
        <v>771.32</v>
      </c>
      <c r="K2277" s="227" t="e">
        <f>VLOOKUP(D2277,#REF!,2,FALSE)</f>
        <v>#REF!</v>
      </c>
      <c r="L2277" s="47"/>
      <c r="M2277" s="33"/>
      <c r="N2277" s="47"/>
      <c r="O2277" s="47"/>
      <c r="P2277" t="str">
        <f t="shared" si="190"/>
        <v>MDF-Man-2116/15</v>
      </c>
      <c r="R2277" s="178">
        <v>612.94000000000005</v>
      </c>
      <c r="T2277" s="62" t="s">
        <v>6616</v>
      </c>
    </row>
    <row r="2278" spans="1:20" ht="27" customHeight="1">
      <c r="A2278" s="207" t="s">
        <v>4505</v>
      </c>
      <c r="B2278" s="13" t="str">
        <f t="shared" si="186"/>
        <v>MDF-Man-2117/15</v>
      </c>
      <c r="C2278" s="126" t="s">
        <v>4041</v>
      </c>
      <c r="D2278" s="246" t="s">
        <v>8897</v>
      </c>
      <c r="E2278" s="218" t="s">
        <v>1943</v>
      </c>
      <c r="F2278" s="204">
        <v>18</v>
      </c>
      <c r="G2278" s="12"/>
      <c r="H2278" s="77"/>
      <c r="I2278" s="90">
        <f t="shared" si="189"/>
        <v>0</v>
      </c>
      <c r="J2278" s="90">
        <v>46.52</v>
      </c>
      <c r="K2278" s="227" t="e">
        <f>VLOOKUP(D2278,#REF!,2,FALSE)</f>
        <v>#REF!</v>
      </c>
      <c r="L2278" s="47"/>
      <c r="M2278" s="33"/>
      <c r="N2278" s="47"/>
      <c r="O2278" s="47"/>
      <c r="P2278" t="str">
        <f t="shared" si="190"/>
        <v>MDF-Man-2117/15</v>
      </c>
      <c r="R2278" s="178">
        <v>36.97</v>
      </c>
      <c r="T2278" s="62" t="s">
        <v>6617</v>
      </c>
    </row>
    <row r="2279" spans="1:20" ht="27" customHeight="1">
      <c r="A2279" s="207" t="s">
        <v>4506</v>
      </c>
      <c r="B2279" s="13" t="str">
        <f t="shared" si="186"/>
        <v>MDF-Man-2118/15</v>
      </c>
      <c r="C2279" s="12" t="str">
        <f>N2279</f>
        <v>26.020.000020.SEI -PINI</v>
      </c>
      <c r="D2279" s="17" t="s">
        <v>1871</v>
      </c>
      <c r="E2279" s="16" t="s">
        <v>1</v>
      </c>
      <c r="F2279" s="110">
        <v>3</v>
      </c>
      <c r="G2279" s="12"/>
      <c r="H2279" s="254"/>
      <c r="I2279" s="90">
        <f t="shared" si="189"/>
        <v>0</v>
      </c>
      <c r="J2279" s="90">
        <v>164.93</v>
      </c>
      <c r="K2279" s="227" t="e">
        <f>VLOOKUP(D2279,#REF!,2,FALSE)</f>
        <v>#REF!</v>
      </c>
      <c r="L2279" s="47"/>
      <c r="M2279" s="33" t="s">
        <v>8787</v>
      </c>
      <c r="N2279" s="47" t="str">
        <f>M2279&amp;" -PINI"</f>
        <v>26.020.000020.SEI -PINI</v>
      </c>
      <c r="O2279" s="47"/>
      <c r="P2279" t="str">
        <f t="shared" si="190"/>
        <v>MDF-Man-2118/15</v>
      </c>
      <c r="R2279" s="178">
        <v>131.06</v>
      </c>
      <c r="T2279" s="62" t="s">
        <v>6618</v>
      </c>
    </row>
    <row r="2280" spans="1:20" s="109" customFormat="1" ht="27" customHeight="1">
      <c r="A2280" s="211"/>
      <c r="B2280" s="138"/>
      <c r="C2280" s="34"/>
      <c r="D2280" s="124" t="s">
        <v>3873</v>
      </c>
      <c r="E2280" s="140"/>
      <c r="F2280" s="204"/>
      <c r="G2280" s="12"/>
      <c r="H2280" s="148"/>
      <c r="I2280" s="90">
        <f t="shared" si="189"/>
        <v>0</v>
      </c>
      <c r="J2280" s="90">
        <v>0</v>
      </c>
      <c r="K2280" s="227"/>
      <c r="L2280" s="107"/>
      <c r="M2280" s="141"/>
      <c r="N2280" s="107"/>
      <c r="O2280" s="107"/>
      <c r="P2280" t="str">
        <f t="shared" si="190"/>
        <v>/15</v>
      </c>
      <c r="R2280" s="89"/>
      <c r="T2280" s="195"/>
    </row>
    <row r="2281" spans="1:20" ht="27" customHeight="1">
      <c r="A2281" s="184">
        <f>A2181+1</f>
        <v>23</v>
      </c>
      <c r="B2281" s="164" t="s">
        <v>9062</v>
      </c>
      <c r="C2281" s="165"/>
      <c r="D2281" s="165"/>
      <c r="E2281" s="166"/>
      <c r="F2281" s="167"/>
      <c r="G2281" s="261"/>
      <c r="H2281" s="168"/>
      <c r="I2281" s="90">
        <f t="shared" si="189"/>
        <v>0</v>
      </c>
      <c r="J2281" s="90">
        <v>0</v>
      </c>
      <c r="K2281" s="227"/>
      <c r="L2281" s="47"/>
      <c r="M2281" s="50"/>
      <c r="N2281" s="47" t="str">
        <f t="shared" ref="N2281:N2286" si="191">M2281&amp;" -PINI"</f>
        <v xml:space="preserve"> -PINI</v>
      </c>
      <c r="O2281" s="47"/>
      <c r="P2281" t="str">
        <f t="shared" si="190"/>
        <v>/15</v>
      </c>
      <c r="R2281" s="23"/>
      <c r="T2281" s="195"/>
    </row>
    <row r="2282" spans="1:20" ht="27" customHeight="1">
      <c r="A2282" s="207" t="s">
        <v>2280</v>
      </c>
      <c r="B2282" s="62" t="str">
        <f t="shared" ref="B2282:B2301" si="192">P2282</f>
        <v>MDF-Man-2119/15</v>
      </c>
      <c r="C2282" s="40" t="str">
        <f t="shared" ref="C2282:C2301" si="193">N2282</f>
        <v>27.002.000001.SEI -PINI</v>
      </c>
      <c r="D2282" s="63" t="s">
        <v>1872</v>
      </c>
      <c r="E2282" s="39" t="s">
        <v>0</v>
      </c>
      <c r="F2282" s="250">
        <v>9</v>
      </c>
      <c r="G2282" s="12"/>
      <c r="H2282" s="256"/>
      <c r="I2282" s="90">
        <f t="shared" si="189"/>
        <v>0</v>
      </c>
      <c r="J2282" s="90">
        <v>340.78</v>
      </c>
      <c r="K2282" s="227" t="e">
        <f>VLOOKUP(D2282,#REF!,2,FALSE)</f>
        <v>#REF!</v>
      </c>
      <c r="L2282" s="47"/>
      <c r="M2282" s="33" t="s">
        <v>8788</v>
      </c>
      <c r="N2282" s="47" t="str">
        <f t="shared" si="191"/>
        <v>27.002.000001.SEI -PINI</v>
      </c>
      <c r="O2282" s="47"/>
      <c r="P2282" t="str">
        <f t="shared" si="190"/>
        <v>MDF-Man-2119/15</v>
      </c>
      <c r="R2282" s="178">
        <v>270.80169289999998</v>
      </c>
      <c r="T2282" s="62" t="s">
        <v>6619</v>
      </c>
    </row>
    <row r="2283" spans="1:20" ht="27" customHeight="1">
      <c r="A2283" s="207" t="s">
        <v>2281</v>
      </c>
      <c r="B2283" s="13" t="str">
        <f t="shared" si="192"/>
        <v>MDF-Man-2120/15</v>
      </c>
      <c r="C2283" s="12" t="str">
        <f t="shared" si="193"/>
        <v>27.003.000001.SEI -PINI</v>
      </c>
      <c r="D2283" s="17" t="s">
        <v>1873</v>
      </c>
      <c r="E2283" s="16" t="s">
        <v>0</v>
      </c>
      <c r="F2283" s="110">
        <v>7</v>
      </c>
      <c r="G2283" s="12"/>
      <c r="H2283" s="254"/>
      <c r="I2283" s="90">
        <f t="shared" si="189"/>
        <v>0</v>
      </c>
      <c r="J2283" s="90">
        <v>130.75</v>
      </c>
      <c r="K2283" s="227" t="e">
        <f>VLOOKUP(D2283,#REF!,2,FALSE)</f>
        <v>#REF!</v>
      </c>
      <c r="L2283" s="47"/>
      <c r="M2283" s="33" t="s">
        <v>8789</v>
      </c>
      <c r="N2283" s="47" t="str">
        <f t="shared" si="191"/>
        <v>27.003.000001.SEI -PINI</v>
      </c>
      <c r="O2283" s="47"/>
      <c r="P2283" t="str">
        <f t="shared" si="190"/>
        <v>MDF-Man-2120/15</v>
      </c>
      <c r="R2283" s="178">
        <v>103.9</v>
      </c>
      <c r="T2283" s="62" t="s">
        <v>6620</v>
      </c>
    </row>
    <row r="2284" spans="1:20" ht="27" customHeight="1">
      <c r="A2284" s="207" t="s">
        <v>2282</v>
      </c>
      <c r="B2284" s="13" t="str">
        <f t="shared" si="192"/>
        <v>MDF-Man-2121/15</v>
      </c>
      <c r="C2284" s="12" t="str">
        <f t="shared" si="193"/>
        <v>27.004.000001.SEI -PINI</v>
      </c>
      <c r="D2284" s="17" t="s">
        <v>1874</v>
      </c>
      <c r="E2284" s="16" t="s">
        <v>0</v>
      </c>
      <c r="F2284" s="110">
        <v>8</v>
      </c>
      <c r="G2284" s="12"/>
      <c r="H2284" s="254"/>
      <c r="I2284" s="90">
        <f t="shared" si="189"/>
        <v>0</v>
      </c>
      <c r="J2284" s="90">
        <v>335.25</v>
      </c>
      <c r="K2284" s="227" t="e">
        <f>VLOOKUP(D2284,#REF!,2,FALSE)</f>
        <v>#REF!</v>
      </c>
      <c r="L2284" s="47"/>
      <c r="M2284" s="33" t="s">
        <v>8790</v>
      </c>
      <c r="N2284" s="47" t="str">
        <f t="shared" si="191"/>
        <v>27.004.000001.SEI -PINI</v>
      </c>
      <c r="O2284" s="47"/>
      <c r="P2284" t="str">
        <f t="shared" si="190"/>
        <v>MDF-Man-2121/15</v>
      </c>
      <c r="R2284" s="178">
        <v>266.40999999999997</v>
      </c>
      <c r="T2284" s="62" t="s">
        <v>6621</v>
      </c>
    </row>
    <row r="2285" spans="1:20" ht="27" customHeight="1">
      <c r="A2285" s="207" t="s">
        <v>2283</v>
      </c>
      <c r="B2285" s="13" t="str">
        <f t="shared" si="192"/>
        <v>MDF-Man-2122/15</v>
      </c>
      <c r="C2285" s="12" t="str">
        <f t="shared" si="193"/>
        <v>27.004.000002.SEI -PINI</v>
      </c>
      <c r="D2285" s="17" t="s">
        <v>1875</v>
      </c>
      <c r="E2285" s="16" t="s">
        <v>0</v>
      </c>
      <c r="F2285" s="110">
        <v>13</v>
      </c>
      <c r="G2285" s="12"/>
      <c r="H2285" s="254"/>
      <c r="I2285" s="90">
        <f t="shared" si="189"/>
        <v>0</v>
      </c>
      <c r="J2285" s="90">
        <v>409.61</v>
      </c>
      <c r="K2285" s="227" t="e">
        <f>VLOOKUP(D2285,#REF!,2,FALSE)</f>
        <v>#REF!</v>
      </c>
      <c r="L2285" s="47"/>
      <c r="M2285" s="33" t="s">
        <v>8791</v>
      </c>
      <c r="N2285" s="47" t="str">
        <f t="shared" si="191"/>
        <v>27.004.000002.SEI -PINI</v>
      </c>
      <c r="O2285" s="47"/>
      <c r="P2285" t="str">
        <f t="shared" si="190"/>
        <v>MDF-Man-2122/15</v>
      </c>
      <c r="R2285" s="178">
        <v>325.5</v>
      </c>
      <c r="T2285" s="62" t="s">
        <v>6622</v>
      </c>
    </row>
    <row r="2286" spans="1:20" ht="27" customHeight="1">
      <c r="A2286" s="207" t="s">
        <v>2284</v>
      </c>
      <c r="B2286" s="13" t="str">
        <f t="shared" si="192"/>
        <v>MDF-Man-2123/15</v>
      </c>
      <c r="C2286" s="12" t="str">
        <f t="shared" si="193"/>
        <v>27.004.000003.SEI -PINI</v>
      </c>
      <c r="D2286" s="17" t="s">
        <v>1876</v>
      </c>
      <c r="E2286" s="16" t="s">
        <v>0</v>
      </c>
      <c r="F2286" s="110">
        <v>8</v>
      </c>
      <c r="G2286" s="12"/>
      <c r="H2286" s="254"/>
      <c r="I2286" s="90">
        <f t="shared" si="189"/>
        <v>0</v>
      </c>
      <c r="J2286" s="90">
        <v>463.36</v>
      </c>
      <c r="K2286" s="227" t="e">
        <f>VLOOKUP(D2286,#REF!,2,FALSE)</f>
        <v>#REF!</v>
      </c>
      <c r="L2286" s="47"/>
      <c r="M2286" s="33" t="s">
        <v>8792</v>
      </c>
      <c r="N2286" s="47" t="str">
        <f t="shared" si="191"/>
        <v>27.004.000003.SEI -PINI</v>
      </c>
      <c r="O2286" s="47"/>
      <c r="P2286" t="str">
        <f t="shared" si="190"/>
        <v>MDF-Man-2123/15</v>
      </c>
      <c r="R2286" s="178">
        <v>368.21</v>
      </c>
      <c r="T2286" s="62" t="s">
        <v>6623</v>
      </c>
    </row>
    <row r="2287" spans="1:20" ht="27" customHeight="1">
      <c r="A2287" s="207" t="s">
        <v>2285</v>
      </c>
      <c r="B2287" s="13" t="str">
        <f t="shared" si="192"/>
        <v>MDF-Man-2124/15</v>
      </c>
      <c r="C2287" s="12" t="str">
        <f t="shared" si="193"/>
        <v>27.004.000004.SEI -PINI</v>
      </c>
      <c r="D2287" s="17" t="s">
        <v>1877</v>
      </c>
      <c r="E2287" s="16" t="s">
        <v>0</v>
      </c>
      <c r="F2287" s="110">
        <v>19</v>
      </c>
      <c r="G2287" s="12"/>
      <c r="H2287" s="254"/>
      <c r="I2287" s="90">
        <f t="shared" si="189"/>
        <v>0</v>
      </c>
      <c r="J2287" s="90">
        <v>556.70000000000005</v>
      </c>
      <c r="K2287" s="227" t="e">
        <f>VLOOKUP(D2287,#REF!,2,FALSE)</f>
        <v>#REF!</v>
      </c>
      <c r="L2287" s="47"/>
      <c r="M2287" s="33" t="s">
        <v>8793</v>
      </c>
      <c r="N2287" s="47" t="str">
        <f t="shared" ref="N2287:N2341" si="194">M2287&amp;" -PINI"</f>
        <v>27.004.000004.SEI -PINI</v>
      </c>
      <c r="O2287" s="47"/>
      <c r="P2287" t="str">
        <f t="shared" si="190"/>
        <v>MDF-Man-2124/15</v>
      </c>
      <c r="R2287" s="178">
        <v>442.39000000000004</v>
      </c>
      <c r="T2287" s="62" t="s">
        <v>6624</v>
      </c>
    </row>
    <row r="2288" spans="1:20" ht="27" customHeight="1">
      <c r="A2288" s="207" t="s">
        <v>2286</v>
      </c>
      <c r="B2288" s="13" t="str">
        <f t="shared" si="192"/>
        <v>MDF-Man-2125/15</v>
      </c>
      <c r="C2288" s="12" t="str">
        <f t="shared" si="193"/>
        <v>27.005.000002.SEI -PINI</v>
      </c>
      <c r="D2288" s="17" t="s">
        <v>1878</v>
      </c>
      <c r="E2288" s="16" t="s">
        <v>0</v>
      </c>
      <c r="F2288" s="110">
        <v>18</v>
      </c>
      <c r="G2288" s="12"/>
      <c r="H2288" s="254"/>
      <c r="I2288" s="90">
        <f t="shared" si="189"/>
        <v>0</v>
      </c>
      <c r="J2288" s="90">
        <v>136.41</v>
      </c>
      <c r="K2288" s="227" t="e">
        <f>VLOOKUP(D2288,#REF!,2,FALSE)</f>
        <v>#REF!</v>
      </c>
      <c r="L2288" s="47"/>
      <c r="M2288" s="33" t="s">
        <v>8794</v>
      </c>
      <c r="N2288" s="47" t="str">
        <f t="shared" si="194"/>
        <v>27.005.000002.SEI -PINI</v>
      </c>
      <c r="O2288" s="47"/>
      <c r="P2288" t="str">
        <f t="shared" si="190"/>
        <v>MDF-Man-2125/15</v>
      </c>
      <c r="R2288" s="178">
        <v>108.4</v>
      </c>
      <c r="T2288" s="62" t="s">
        <v>6625</v>
      </c>
    </row>
    <row r="2289" spans="1:20" ht="27" customHeight="1">
      <c r="A2289" s="207" t="s">
        <v>2287</v>
      </c>
      <c r="B2289" s="13" t="str">
        <f t="shared" si="192"/>
        <v>MDF-Man-2126/15</v>
      </c>
      <c r="C2289" s="12" t="str">
        <f t="shared" si="193"/>
        <v>27.005.000003.SEI -PINI</v>
      </c>
      <c r="D2289" s="17" t="s">
        <v>1879</v>
      </c>
      <c r="E2289" s="16" t="s">
        <v>0</v>
      </c>
      <c r="F2289" s="110">
        <v>18</v>
      </c>
      <c r="G2289" s="12"/>
      <c r="H2289" s="254"/>
      <c r="I2289" s="90">
        <f t="shared" si="189"/>
        <v>0</v>
      </c>
      <c r="J2289" s="90">
        <v>194.42</v>
      </c>
      <c r="K2289" s="227" t="e">
        <f>VLOOKUP(D2289,#REF!,2,FALSE)</f>
        <v>#REF!</v>
      </c>
      <c r="L2289" s="47"/>
      <c r="M2289" s="33" t="s">
        <v>8795</v>
      </c>
      <c r="N2289" s="47" t="str">
        <f t="shared" si="194"/>
        <v>27.005.000003.SEI -PINI</v>
      </c>
      <c r="O2289" s="47"/>
      <c r="P2289" t="str">
        <f t="shared" si="190"/>
        <v>MDF-Man-2126/15</v>
      </c>
      <c r="R2289" s="178">
        <v>154.5</v>
      </c>
      <c r="T2289" s="62" t="s">
        <v>6626</v>
      </c>
    </row>
    <row r="2290" spans="1:20" ht="27" customHeight="1">
      <c r="A2290" s="207" t="s">
        <v>2288</v>
      </c>
      <c r="B2290" s="13" t="str">
        <f t="shared" si="192"/>
        <v>MDF-Man-2127/15</v>
      </c>
      <c r="C2290" s="12" t="str">
        <f t="shared" si="193"/>
        <v>27.005.000004.SEI -PINI</v>
      </c>
      <c r="D2290" s="17" t="s">
        <v>1880</v>
      </c>
      <c r="E2290" s="16" t="s">
        <v>0</v>
      </c>
      <c r="F2290" s="110">
        <v>17</v>
      </c>
      <c r="G2290" s="12"/>
      <c r="H2290" s="254"/>
      <c r="I2290" s="90">
        <f t="shared" si="189"/>
        <v>0</v>
      </c>
      <c r="J2290" s="90">
        <v>208.54</v>
      </c>
      <c r="K2290" s="227" t="e">
        <f>VLOOKUP(D2290,#REF!,2,FALSE)</f>
        <v>#REF!</v>
      </c>
      <c r="L2290" s="47"/>
      <c r="M2290" s="33" t="s">
        <v>8796</v>
      </c>
      <c r="N2290" s="47" t="str">
        <f t="shared" si="194"/>
        <v>27.005.000004.SEI -PINI</v>
      </c>
      <c r="O2290" s="47"/>
      <c r="P2290" t="str">
        <f t="shared" si="190"/>
        <v>MDF-Man-2127/15</v>
      </c>
      <c r="R2290" s="178">
        <v>165.72</v>
      </c>
      <c r="T2290" s="62" t="s">
        <v>6627</v>
      </c>
    </row>
    <row r="2291" spans="1:20" ht="27" customHeight="1">
      <c r="A2291" s="207" t="s">
        <v>2289</v>
      </c>
      <c r="B2291" s="13" t="str">
        <f t="shared" si="192"/>
        <v>MDF-Man-2128/15</v>
      </c>
      <c r="C2291" s="12" t="str">
        <f t="shared" si="193"/>
        <v>27.006.000005.SEI -PINI</v>
      </c>
      <c r="D2291" s="17" t="s">
        <v>1881</v>
      </c>
      <c r="E2291" s="16" t="s">
        <v>0</v>
      </c>
      <c r="F2291" s="110">
        <v>6</v>
      </c>
      <c r="G2291" s="12"/>
      <c r="H2291" s="254"/>
      <c r="I2291" s="90">
        <f t="shared" si="189"/>
        <v>0</v>
      </c>
      <c r="J2291" s="90">
        <v>182.07</v>
      </c>
      <c r="K2291" s="227" t="e">
        <f>VLOOKUP(D2291,#REF!,2,FALSE)</f>
        <v>#REF!</v>
      </c>
      <c r="L2291" s="47"/>
      <c r="M2291" s="33" t="s">
        <v>8797</v>
      </c>
      <c r="N2291" s="47" t="str">
        <f t="shared" si="194"/>
        <v>27.006.000005.SEI -PINI</v>
      </c>
      <c r="O2291" s="47"/>
      <c r="P2291" t="str">
        <f t="shared" si="190"/>
        <v>MDF-Man-2128/15</v>
      </c>
      <c r="R2291" s="178">
        <v>144.68</v>
      </c>
      <c r="T2291" s="62" t="s">
        <v>6628</v>
      </c>
    </row>
    <row r="2292" spans="1:20" ht="27" customHeight="1">
      <c r="A2292" s="207" t="s">
        <v>2290</v>
      </c>
      <c r="B2292" s="13" t="str">
        <f t="shared" si="192"/>
        <v>MDF-Man-2129/15</v>
      </c>
      <c r="C2292" s="12" t="str">
        <f t="shared" si="193"/>
        <v>27.006.000006.SEI -PINI</v>
      </c>
      <c r="D2292" s="17" t="s">
        <v>1882</v>
      </c>
      <c r="E2292" s="16" t="s">
        <v>0</v>
      </c>
      <c r="F2292" s="110">
        <v>6</v>
      </c>
      <c r="G2292" s="12"/>
      <c r="H2292" s="254"/>
      <c r="I2292" s="90">
        <f t="shared" si="189"/>
        <v>0</v>
      </c>
      <c r="J2292" s="90">
        <v>211.96</v>
      </c>
      <c r="K2292" s="227" t="e">
        <f>VLOOKUP(D2292,#REF!,2,FALSE)</f>
        <v>#REF!</v>
      </c>
      <c r="L2292" s="47"/>
      <c r="M2292" s="33" t="s">
        <v>8798</v>
      </c>
      <c r="N2292" s="47" t="str">
        <f t="shared" si="194"/>
        <v>27.006.000006.SEI -PINI</v>
      </c>
      <c r="O2292" s="47"/>
      <c r="P2292" t="str">
        <f t="shared" si="190"/>
        <v>MDF-Man-2129/15</v>
      </c>
      <c r="R2292" s="178">
        <v>168.44</v>
      </c>
      <c r="T2292" s="62" t="s">
        <v>6629</v>
      </c>
    </row>
    <row r="2293" spans="1:20" ht="27" customHeight="1">
      <c r="A2293" s="207" t="s">
        <v>2291</v>
      </c>
      <c r="B2293" s="13" t="str">
        <f t="shared" si="192"/>
        <v>MDF-Man-2130/15</v>
      </c>
      <c r="C2293" s="12" t="str">
        <f t="shared" si="193"/>
        <v>27.006.000007.SEI -PINI</v>
      </c>
      <c r="D2293" s="17" t="s">
        <v>1883</v>
      </c>
      <c r="E2293" s="16" t="s">
        <v>0</v>
      </c>
      <c r="F2293" s="110">
        <v>6</v>
      </c>
      <c r="G2293" s="12"/>
      <c r="H2293" s="254"/>
      <c r="I2293" s="90">
        <f t="shared" si="189"/>
        <v>0</v>
      </c>
      <c r="J2293" s="90">
        <v>311.14999999999998</v>
      </c>
      <c r="K2293" s="227" t="e">
        <f>VLOOKUP(D2293,#REF!,2,FALSE)</f>
        <v>#REF!</v>
      </c>
      <c r="L2293" s="47"/>
      <c r="M2293" s="33" t="s">
        <v>8799</v>
      </c>
      <c r="N2293" s="47" t="str">
        <f t="shared" si="194"/>
        <v>27.006.000007.SEI -PINI</v>
      </c>
      <c r="O2293" s="47"/>
      <c r="P2293" t="str">
        <f t="shared" si="190"/>
        <v>MDF-Man-2130/15</v>
      </c>
      <c r="R2293" s="178">
        <v>247.26000000000002</v>
      </c>
      <c r="T2293" s="62" t="s">
        <v>6630</v>
      </c>
    </row>
    <row r="2294" spans="1:20" ht="27" customHeight="1">
      <c r="A2294" s="207" t="s">
        <v>2292</v>
      </c>
      <c r="B2294" s="13" t="str">
        <f t="shared" si="192"/>
        <v>MDF-Man-2131/15</v>
      </c>
      <c r="C2294" s="12" t="str">
        <f t="shared" si="193"/>
        <v>27.006.000008.SEI -PINI</v>
      </c>
      <c r="D2294" s="17" t="s">
        <v>1884</v>
      </c>
      <c r="E2294" s="16" t="s">
        <v>0</v>
      </c>
      <c r="F2294" s="110">
        <v>6</v>
      </c>
      <c r="G2294" s="12"/>
      <c r="H2294" s="254"/>
      <c r="I2294" s="90">
        <f t="shared" si="189"/>
        <v>0</v>
      </c>
      <c r="J2294" s="90">
        <v>479.39</v>
      </c>
      <c r="K2294" s="227" t="e">
        <f>VLOOKUP(D2294,#REF!,2,FALSE)</f>
        <v>#REF!</v>
      </c>
      <c r="L2294" s="47"/>
      <c r="M2294" s="33" t="s">
        <v>8800</v>
      </c>
      <c r="N2294" s="47" t="str">
        <f t="shared" si="194"/>
        <v>27.006.000008.SEI -PINI</v>
      </c>
      <c r="O2294" s="47"/>
      <c r="P2294" t="str">
        <f t="shared" si="190"/>
        <v>MDF-Man-2131/15</v>
      </c>
      <c r="R2294" s="178">
        <v>380.95</v>
      </c>
      <c r="T2294" s="62" t="s">
        <v>6631</v>
      </c>
    </row>
    <row r="2295" spans="1:20" ht="27" customHeight="1">
      <c r="A2295" s="207" t="s">
        <v>2293</v>
      </c>
      <c r="B2295" s="13" t="str">
        <f t="shared" si="192"/>
        <v>MDF-Man-2132/15</v>
      </c>
      <c r="C2295" s="12" t="str">
        <f t="shared" si="193"/>
        <v>27.008.000001.SEI -PINI</v>
      </c>
      <c r="D2295" s="17" t="s">
        <v>1885</v>
      </c>
      <c r="E2295" s="16" t="s">
        <v>0</v>
      </c>
      <c r="F2295" s="110">
        <v>22</v>
      </c>
      <c r="G2295" s="12"/>
      <c r="H2295" s="254"/>
      <c r="I2295" s="90">
        <f t="shared" si="189"/>
        <v>0</v>
      </c>
      <c r="J2295" s="90">
        <v>205.66</v>
      </c>
      <c r="K2295" s="227" t="e">
        <f>VLOOKUP(D2295,#REF!,2,FALSE)</f>
        <v>#REF!</v>
      </c>
      <c r="L2295" s="47"/>
      <c r="M2295" s="33" t="s">
        <v>8801</v>
      </c>
      <c r="N2295" s="47" t="str">
        <f t="shared" si="194"/>
        <v>27.008.000001.SEI -PINI</v>
      </c>
      <c r="O2295" s="47"/>
      <c r="P2295" t="str">
        <f t="shared" si="190"/>
        <v>MDF-Man-2132/15</v>
      </c>
      <c r="R2295" s="178">
        <v>163.43</v>
      </c>
      <c r="T2295" s="62" t="s">
        <v>6632</v>
      </c>
    </row>
    <row r="2296" spans="1:20" ht="27" customHeight="1">
      <c r="A2296" s="207" t="s">
        <v>2294</v>
      </c>
      <c r="B2296" s="13" t="str">
        <f t="shared" si="192"/>
        <v>MDF-Man-2133/15</v>
      </c>
      <c r="C2296" s="12" t="str">
        <f t="shared" si="193"/>
        <v>27.008.000002.SEI -PINI</v>
      </c>
      <c r="D2296" s="17" t="s">
        <v>1886</v>
      </c>
      <c r="E2296" s="16" t="s">
        <v>0</v>
      </c>
      <c r="F2296" s="110">
        <v>22</v>
      </c>
      <c r="G2296" s="12"/>
      <c r="H2296" s="254"/>
      <c r="I2296" s="90">
        <f t="shared" si="189"/>
        <v>0</v>
      </c>
      <c r="J2296" s="90">
        <v>255.96</v>
      </c>
      <c r="K2296" s="227" t="e">
        <f>VLOOKUP(D2296,#REF!,2,FALSE)</f>
        <v>#REF!</v>
      </c>
      <c r="L2296" s="47"/>
      <c r="M2296" s="33" t="s">
        <v>8802</v>
      </c>
      <c r="N2296" s="47" t="str">
        <f t="shared" si="194"/>
        <v>27.008.000002.SEI -PINI</v>
      </c>
      <c r="O2296" s="47"/>
      <c r="P2296" t="str">
        <f t="shared" si="190"/>
        <v>MDF-Man-2133/15</v>
      </c>
      <c r="R2296" s="178">
        <v>203.4</v>
      </c>
      <c r="T2296" s="62" t="s">
        <v>6633</v>
      </c>
    </row>
    <row r="2297" spans="1:20" ht="27" customHeight="1">
      <c r="A2297" s="207" t="s">
        <v>2295</v>
      </c>
      <c r="B2297" s="13" t="str">
        <f t="shared" si="192"/>
        <v>MDF-Man-2134/15</v>
      </c>
      <c r="C2297" s="12" t="str">
        <f t="shared" si="193"/>
        <v>27.008.000003.SEI -PINI</v>
      </c>
      <c r="D2297" s="17" t="s">
        <v>1887</v>
      </c>
      <c r="E2297" s="16" t="s">
        <v>0</v>
      </c>
      <c r="F2297" s="110">
        <v>22</v>
      </c>
      <c r="G2297" s="12"/>
      <c r="H2297" s="254"/>
      <c r="I2297" s="90">
        <f t="shared" ref="I2297:I2357" si="195">ROUND(G2297,2)</f>
        <v>0</v>
      </c>
      <c r="J2297" s="90">
        <v>395.04</v>
      </c>
      <c r="K2297" s="227" t="e">
        <f>VLOOKUP(D2297,#REF!,2,FALSE)</f>
        <v>#REF!</v>
      </c>
      <c r="L2297" s="47"/>
      <c r="M2297" s="33" t="s">
        <v>8803</v>
      </c>
      <c r="N2297" s="47" t="str">
        <f t="shared" si="194"/>
        <v>27.008.000003.SEI -PINI</v>
      </c>
      <c r="O2297" s="47"/>
      <c r="P2297" t="str">
        <f t="shared" si="190"/>
        <v>MDF-Man-2134/15</v>
      </c>
      <c r="R2297" s="178">
        <v>313.92</v>
      </c>
      <c r="T2297" s="62" t="s">
        <v>6634</v>
      </c>
    </row>
    <row r="2298" spans="1:20" ht="27" customHeight="1">
      <c r="A2298" s="207" t="s">
        <v>2296</v>
      </c>
      <c r="B2298" s="13" t="str">
        <f t="shared" si="192"/>
        <v>MDF-Man-2135/15</v>
      </c>
      <c r="C2298" s="12" t="str">
        <f t="shared" si="193"/>
        <v>27.008.000005.SEI -PINI</v>
      </c>
      <c r="D2298" s="17" t="s">
        <v>1888</v>
      </c>
      <c r="E2298" s="16" t="s">
        <v>249</v>
      </c>
      <c r="F2298" s="110">
        <v>6</v>
      </c>
      <c r="G2298" s="12"/>
      <c r="H2298" s="254"/>
      <c r="I2298" s="90">
        <f t="shared" si="195"/>
        <v>0</v>
      </c>
      <c r="J2298" s="90">
        <v>917.71</v>
      </c>
      <c r="K2298" s="227" t="e">
        <f>VLOOKUP(D2298,#REF!,2,FALSE)</f>
        <v>#REF!</v>
      </c>
      <c r="L2298" s="47"/>
      <c r="M2298" s="33" t="s">
        <v>8804</v>
      </c>
      <c r="N2298" s="47" t="str">
        <f t="shared" si="194"/>
        <v>27.008.000005.SEI -PINI</v>
      </c>
      <c r="O2298" s="47"/>
      <c r="P2298" t="str">
        <f t="shared" si="190"/>
        <v>MDF-Man-2135/15</v>
      </c>
      <c r="R2298" s="178">
        <v>729.27</v>
      </c>
      <c r="T2298" s="62" t="s">
        <v>6635</v>
      </c>
    </row>
    <row r="2299" spans="1:20" ht="27" customHeight="1">
      <c r="A2299" s="207" t="s">
        <v>2297</v>
      </c>
      <c r="B2299" s="13" t="str">
        <f t="shared" si="192"/>
        <v>MDF-Man-2136/15</v>
      </c>
      <c r="C2299" s="12" t="str">
        <f t="shared" si="193"/>
        <v>27.008.000006.SEI -PINI</v>
      </c>
      <c r="D2299" s="17" t="s">
        <v>1889</v>
      </c>
      <c r="E2299" s="16" t="s">
        <v>249</v>
      </c>
      <c r="F2299" s="110">
        <v>6</v>
      </c>
      <c r="G2299" s="12"/>
      <c r="H2299" s="254"/>
      <c r="I2299" s="90">
        <f t="shared" si="195"/>
        <v>0</v>
      </c>
      <c r="J2299" s="90">
        <v>1793.79</v>
      </c>
      <c r="K2299" s="227" t="e">
        <f>VLOOKUP(D2299,#REF!,2,FALSE)</f>
        <v>#REF!</v>
      </c>
      <c r="L2299" s="47"/>
      <c r="M2299" s="33" t="s">
        <v>8805</v>
      </c>
      <c r="N2299" s="47" t="str">
        <f t="shared" si="194"/>
        <v>27.008.000006.SEI -PINI</v>
      </c>
      <c r="O2299" s="47"/>
      <c r="P2299" t="str">
        <f t="shared" si="190"/>
        <v>MDF-Man-2136/15</v>
      </c>
      <c r="R2299" s="178">
        <v>1425.45</v>
      </c>
      <c r="T2299" s="62" t="s">
        <v>6636</v>
      </c>
    </row>
    <row r="2300" spans="1:20" ht="27" customHeight="1">
      <c r="A2300" s="207" t="s">
        <v>2298</v>
      </c>
      <c r="B2300" s="13" t="str">
        <f t="shared" si="192"/>
        <v>MDF-Man-2137/15</v>
      </c>
      <c r="C2300" s="12" t="str">
        <f t="shared" si="193"/>
        <v>27.008.000010.SEI -PINI</v>
      </c>
      <c r="D2300" s="17" t="s">
        <v>1890</v>
      </c>
      <c r="E2300" s="16" t="s">
        <v>249</v>
      </c>
      <c r="F2300" s="110">
        <v>6</v>
      </c>
      <c r="G2300" s="12"/>
      <c r="H2300" s="254"/>
      <c r="I2300" s="90">
        <f t="shared" si="195"/>
        <v>0</v>
      </c>
      <c r="J2300" s="90">
        <v>981.98</v>
      </c>
      <c r="K2300" s="227" t="e">
        <f>VLOOKUP(D2300,#REF!,2,FALSE)</f>
        <v>#REF!</v>
      </c>
      <c r="L2300" s="47"/>
      <c r="M2300" s="33" t="s">
        <v>8806</v>
      </c>
      <c r="N2300" s="47" t="str">
        <f t="shared" si="194"/>
        <v>27.008.000010.SEI -PINI</v>
      </c>
      <c r="O2300" s="47"/>
      <c r="P2300" t="str">
        <f t="shared" si="190"/>
        <v>MDF-Man-2137/15</v>
      </c>
      <c r="R2300" s="178">
        <v>780.34</v>
      </c>
      <c r="T2300" s="62" t="s">
        <v>6637</v>
      </c>
    </row>
    <row r="2301" spans="1:20" ht="27" customHeight="1">
      <c r="A2301" s="207" t="s">
        <v>2299</v>
      </c>
      <c r="B2301" s="13" t="str">
        <f t="shared" si="192"/>
        <v>MDF-Man-2138/15</v>
      </c>
      <c r="C2301" s="12" t="str">
        <f t="shared" si="193"/>
        <v>27.008.000011.SEI -PINI</v>
      </c>
      <c r="D2301" s="17" t="s">
        <v>1891</v>
      </c>
      <c r="E2301" s="16" t="s">
        <v>249</v>
      </c>
      <c r="F2301" s="110">
        <v>6</v>
      </c>
      <c r="G2301" s="12"/>
      <c r="H2301" s="254"/>
      <c r="I2301" s="90">
        <f t="shared" si="195"/>
        <v>0</v>
      </c>
      <c r="J2301" s="90">
        <v>2946.24</v>
      </c>
      <c r="K2301" s="227" t="e">
        <f>VLOOKUP(D2301,#REF!,2,FALSE)</f>
        <v>#REF!</v>
      </c>
      <c r="L2301" s="47"/>
      <c r="M2301" s="33" t="s">
        <v>8807</v>
      </c>
      <c r="N2301" s="47" t="str">
        <f t="shared" si="194"/>
        <v>27.008.000011.SEI -PINI</v>
      </c>
      <c r="O2301" s="47"/>
      <c r="P2301" t="str">
        <f t="shared" si="190"/>
        <v>MDF-Man-2138/15</v>
      </c>
      <c r="R2301" s="178">
        <v>2341.2600000000002</v>
      </c>
      <c r="T2301" s="62" t="s">
        <v>6638</v>
      </c>
    </row>
    <row r="2302" spans="1:20" s="109" customFormat="1" ht="27" customHeight="1">
      <c r="A2302" s="211"/>
      <c r="B2302" s="138"/>
      <c r="C2302" s="34"/>
      <c r="D2302" s="124" t="s">
        <v>3878</v>
      </c>
      <c r="E2302" s="140"/>
      <c r="F2302" s="204"/>
      <c r="G2302" s="12"/>
      <c r="H2302" s="148"/>
      <c r="I2302" s="90">
        <f t="shared" si="195"/>
        <v>0</v>
      </c>
      <c r="J2302" s="90">
        <v>0</v>
      </c>
      <c r="K2302" s="227"/>
      <c r="L2302" s="107"/>
      <c r="M2302" s="141"/>
      <c r="N2302" s="107"/>
      <c r="O2302" s="107"/>
      <c r="P2302" t="str">
        <f t="shared" si="190"/>
        <v>/15</v>
      </c>
      <c r="R2302" s="89"/>
      <c r="T2302" s="187"/>
    </row>
    <row r="2303" spans="1:20" ht="27" customHeight="1">
      <c r="A2303" s="184">
        <f>A2281+1</f>
        <v>24</v>
      </c>
      <c r="B2303" s="173" t="s">
        <v>9038</v>
      </c>
      <c r="C2303" s="174"/>
      <c r="D2303" s="174"/>
      <c r="E2303" s="166"/>
      <c r="F2303" s="167"/>
      <c r="G2303" s="261"/>
      <c r="H2303" s="168"/>
      <c r="I2303" s="90">
        <f t="shared" si="195"/>
        <v>0</v>
      </c>
      <c r="J2303" s="90">
        <v>0</v>
      </c>
      <c r="K2303" s="227"/>
      <c r="L2303" s="47"/>
      <c r="M2303" s="51"/>
      <c r="N2303" s="47" t="str">
        <f t="shared" si="194"/>
        <v xml:space="preserve"> -PINI</v>
      </c>
      <c r="O2303" s="47"/>
      <c r="P2303" t="str">
        <f t="shared" si="190"/>
        <v>/15</v>
      </c>
      <c r="R2303" s="23"/>
      <c r="T2303" s="189"/>
    </row>
    <row r="2304" spans="1:20" ht="27" customHeight="1">
      <c r="A2304" s="207" t="s">
        <v>2300</v>
      </c>
      <c r="B2304" s="62" t="str">
        <f t="shared" ref="B2304:B2341" si="196">P2304</f>
        <v>MDF-Man-2139/15</v>
      </c>
      <c r="C2304" s="40" t="str">
        <f t="shared" ref="C2304:C2341" si="197">N2304</f>
        <v>30.002.000026.SEI -PINI</v>
      </c>
      <c r="D2304" s="63" t="s">
        <v>1892</v>
      </c>
      <c r="E2304" s="39" t="s">
        <v>16</v>
      </c>
      <c r="F2304" s="250">
        <v>13</v>
      </c>
      <c r="G2304" s="12"/>
      <c r="H2304" s="256"/>
      <c r="I2304" s="90">
        <f t="shared" si="195"/>
        <v>0</v>
      </c>
      <c r="J2304" s="90">
        <v>59.39</v>
      </c>
      <c r="K2304" s="227" t="e">
        <f>VLOOKUP(D2304,#REF!,2,FALSE)</f>
        <v>#REF!</v>
      </c>
      <c r="L2304" s="47"/>
      <c r="M2304" s="33" t="s">
        <v>8808</v>
      </c>
      <c r="N2304" s="47" t="str">
        <f t="shared" si="194"/>
        <v>30.002.000026.SEI -PINI</v>
      </c>
      <c r="O2304" s="47"/>
      <c r="P2304" t="str">
        <f t="shared" si="190"/>
        <v>MDF-Man-2139/15</v>
      </c>
      <c r="R2304" s="178">
        <v>47.194372280000003</v>
      </c>
      <c r="T2304" s="62" t="s">
        <v>6639</v>
      </c>
    </row>
    <row r="2305" spans="1:20" ht="27" customHeight="1">
      <c r="A2305" s="207" t="s">
        <v>2301</v>
      </c>
      <c r="B2305" s="62" t="str">
        <f t="shared" si="196"/>
        <v>MDF-Man-2140/15</v>
      </c>
      <c r="C2305" s="12" t="str">
        <f t="shared" si="197"/>
        <v>30.002.000027.SEI -PINI</v>
      </c>
      <c r="D2305" s="17" t="s">
        <v>1893</v>
      </c>
      <c r="E2305" s="16" t="s">
        <v>16</v>
      </c>
      <c r="F2305" s="110">
        <v>12</v>
      </c>
      <c r="G2305" s="12"/>
      <c r="H2305" s="254"/>
      <c r="I2305" s="90">
        <f t="shared" si="195"/>
        <v>0</v>
      </c>
      <c r="J2305" s="90">
        <v>74.489999999999995</v>
      </c>
      <c r="K2305" s="227" t="e">
        <f>VLOOKUP(D2305,#REF!,2,FALSE)</f>
        <v>#REF!</v>
      </c>
      <c r="L2305" s="47"/>
      <c r="M2305" s="33" t="s">
        <v>8809</v>
      </c>
      <c r="N2305" s="47" t="str">
        <f t="shared" si="194"/>
        <v>30.002.000027.SEI -PINI</v>
      </c>
      <c r="O2305" s="47"/>
      <c r="P2305" t="str">
        <f t="shared" si="190"/>
        <v>MDF-Man-2140/15</v>
      </c>
      <c r="R2305" s="178">
        <v>59.193127965199999</v>
      </c>
      <c r="T2305" s="62" t="s">
        <v>6640</v>
      </c>
    </row>
    <row r="2306" spans="1:20" ht="27" customHeight="1">
      <c r="A2306" s="207" t="s">
        <v>2302</v>
      </c>
      <c r="B2306" s="62" t="str">
        <f t="shared" si="196"/>
        <v>MDF-Man-2141/15</v>
      </c>
      <c r="C2306" s="12" t="str">
        <f t="shared" si="197"/>
        <v>30.002.000028.SEI -PINI</v>
      </c>
      <c r="D2306" s="17" t="s">
        <v>1894</v>
      </c>
      <c r="E2306" s="16" t="s">
        <v>16</v>
      </c>
      <c r="F2306" s="110">
        <v>12</v>
      </c>
      <c r="G2306" s="12"/>
      <c r="H2306" s="254"/>
      <c r="I2306" s="90">
        <f t="shared" si="195"/>
        <v>0</v>
      </c>
      <c r="J2306" s="90">
        <v>95.52</v>
      </c>
      <c r="K2306" s="227" t="e">
        <f>VLOOKUP(D2306,#REF!,2,FALSE)</f>
        <v>#REF!</v>
      </c>
      <c r="L2306" s="47"/>
      <c r="M2306" s="33" t="s">
        <v>8810</v>
      </c>
      <c r="N2306" s="47" t="str">
        <f t="shared" si="194"/>
        <v>30.002.000028.SEI -PINI</v>
      </c>
      <c r="O2306" s="47"/>
      <c r="P2306" t="str">
        <f t="shared" si="190"/>
        <v>MDF-Man-2141/15</v>
      </c>
      <c r="R2306" s="178">
        <v>75.904713925300001</v>
      </c>
      <c r="T2306" s="62" t="s">
        <v>6641</v>
      </c>
    </row>
    <row r="2307" spans="1:20" ht="27" customHeight="1">
      <c r="A2307" s="207" t="s">
        <v>2303</v>
      </c>
      <c r="B2307" s="62" t="str">
        <f t="shared" si="196"/>
        <v>MDF-Man-2142/15</v>
      </c>
      <c r="C2307" s="12" t="str">
        <f t="shared" si="197"/>
        <v>30.002.000029.SEI -PINI</v>
      </c>
      <c r="D2307" s="17" t="s">
        <v>1895</v>
      </c>
      <c r="E2307" s="16" t="s">
        <v>16</v>
      </c>
      <c r="F2307" s="110">
        <v>11</v>
      </c>
      <c r="G2307" s="12"/>
      <c r="H2307" s="254"/>
      <c r="I2307" s="90">
        <f t="shared" si="195"/>
        <v>0</v>
      </c>
      <c r="J2307" s="90">
        <v>120.86</v>
      </c>
      <c r="K2307" s="227" t="e">
        <f>VLOOKUP(D2307,#REF!,2,FALSE)</f>
        <v>#REF!</v>
      </c>
      <c r="L2307" s="47"/>
      <c r="M2307" s="33" t="s">
        <v>8811</v>
      </c>
      <c r="N2307" s="47" t="str">
        <f t="shared" si="194"/>
        <v>30.002.000029.SEI -PINI</v>
      </c>
      <c r="O2307" s="47"/>
      <c r="P2307" t="str">
        <f t="shared" si="190"/>
        <v>MDF-Man-2142/15</v>
      </c>
      <c r="R2307" s="178">
        <v>96.044970434899994</v>
      </c>
      <c r="T2307" s="62" t="s">
        <v>6642</v>
      </c>
    </row>
    <row r="2308" spans="1:20" ht="27" customHeight="1">
      <c r="A2308" s="207" t="s">
        <v>4424</v>
      </c>
      <c r="B2308" s="62" t="str">
        <f t="shared" si="196"/>
        <v>MDF-Man-2143/15</v>
      </c>
      <c r="C2308" s="12" t="str">
        <f t="shared" si="197"/>
        <v>30.002.000030.SEI -PINI</v>
      </c>
      <c r="D2308" s="17" t="s">
        <v>1896</v>
      </c>
      <c r="E2308" s="16" t="s">
        <v>16</v>
      </c>
      <c r="F2308" s="110">
        <v>9</v>
      </c>
      <c r="G2308" s="12"/>
      <c r="H2308" s="254"/>
      <c r="I2308" s="90">
        <f t="shared" si="195"/>
        <v>0</v>
      </c>
      <c r="J2308" s="90">
        <v>243.84</v>
      </c>
      <c r="K2308" s="227" t="e">
        <f>VLOOKUP(D2308,#REF!,2,FALSE)</f>
        <v>#REF!</v>
      </c>
      <c r="L2308" s="47"/>
      <c r="M2308" s="33" t="s">
        <v>8812</v>
      </c>
      <c r="N2308" s="47" t="str">
        <f t="shared" si="194"/>
        <v>30.002.000030.SEI -PINI</v>
      </c>
      <c r="O2308" s="47"/>
      <c r="P2308" t="str">
        <f t="shared" ref="P2308:P2370" si="198">T2308&amp;"/15"</f>
        <v>MDF-Man-2143/15</v>
      </c>
      <c r="R2308" s="178">
        <v>193.76721000000001</v>
      </c>
      <c r="T2308" s="62" t="s">
        <v>6643</v>
      </c>
    </row>
    <row r="2309" spans="1:20" ht="27" customHeight="1">
      <c r="A2309" s="207" t="s">
        <v>2304</v>
      </c>
      <c r="B2309" s="62" t="str">
        <f t="shared" si="196"/>
        <v>MDF-Man-2144/15</v>
      </c>
      <c r="C2309" s="12" t="str">
        <f t="shared" si="197"/>
        <v>30.002.000031.SEI -PINI</v>
      </c>
      <c r="D2309" s="17" t="s">
        <v>1897</v>
      </c>
      <c r="E2309" s="16" t="s">
        <v>16</v>
      </c>
      <c r="F2309" s="110">
        <v>11</v>
      </c>
      <c r="G2309" s="12"/>
      <c r="H2309" s="254"/>
      <c r="I2309" s="90">
        <f t="shared" si="195"/>
        <v>0</v>
      </c>
      <c r="J2309" s="90">
        <v>250.31</v>
      </c>
      <c r="K2309" s="227" t="e">
        <f>VLOOKUP(D2309,#REF!,2,FALSE)</f>
        <v>#REF!</v>
      </c>
      <c r="L2309" s="47"/>
      <c r="M2309" s="33" t="s">
        <v>8813</v>
      </c>
      <c r="N2309" s="47" t="str">
        <f t="shared" si="194"/>
        <v>30.002.000031.SEI -PINI</v>
      </c>
      <c r="O2309" s="47"/>
      <c r="P2309" t="str">
        <f t="shared" si="198"/>
        <v>MDF-Man-2144/15</v>
      </c>
      <c r="R2309" s="178">
        <v>198.90823334999999</v>
      </c>
      <c r="T2309" s="62" t="s">
        <v>6644</v>
      </c>
    </row>
    <row r="2310" spans="1:20" ht="27" customHeight="1">
      <c r="A2310" s="207" t="s">
        <v>2305</v>
      </c>
      <c r="B2310" s="13" t="str">
        <f t="shared" si="196"/>
        <v>MDF-Man-2145/15</v>
      </c>
      <c r="C2310" s="12" t="str">
        <f t="shared" si="197"/>
        <v>30.002.000032.SEI -PINI</v>
      </c>
      <c r="D2310" s="17" t="s">
        <v>1898</v>
      </c>
      <c r="E2310" s="16" t="s">
        <v>16</v>
      </c>
      <c r="F2310" s="110">
        <v>10</v>
      </c>
      <c r="G2310" s="12"/>
      <c r="H2310" s="254"/>
      <c r="I2310" s="90">
        <f t="shared" si="195"/>
        <v>0</v>
      </c>
      <c r="J2310" s="90">
        <v>258.14999999999998</v>
      </c>
      <c r="K2310" s="227" t="e">
        <f>VLOOKUP(D2310,#REF!,2,FALSE)</f>
        <v>#REF!</v>
      </c>
      <c r="L2310" s="47"/>
      <c r="M2310" s="33" t="s">
        <v>8814</v>
      </c>
      <c r="N2310" s="47" t="str">
        <f t="shared" si="194"/>
        <v>30.002.000032.SEI -PINI</v>
      </c>
      <c r="O2310" s="47"/>
      <c r="P2310" t="str">
        <f t="shared" si="198"/>
        <v>MDF-Man-2145/15</v>
      </c>
      <c r="R2310" s="178">
        <v>205.14260497499998</v>
      </c>
      <c r="T2310" s="62" t="s">
        <v>6645</v>
      </c>
    </row>
    <row r="2311" spans="1:20" ht="27" customHeight="1">
      <c r="A2311" s="207" t="s">
        <v>2306</v>
      </c>
      <c r="B2311" s="13" t="str">
        <f t="shared" si="196"/>
        <v>MDF-Man-2146/15</v>
      </c>
      <c r="C2311" s="12" t="str">
        <f t="shared" si="197"/>
        <v>30.002.000033.SEI -PINI</v>
      </c>
      <c r="D2311" s="17" t="s">
        <v>1899</v>
      </c>
      <c r="E2311" s="16" t="s">
        <v>16</v>
      </c>
      <c r="F2311" s="110">
        <v>10</v>
      </c>
      <c r="G2311" s="12"/>
      <c r="H2311" s="254"/>
      <c r="I2311" s="90">
        <f t="shared" si="195"/>
        <v>0</v>
      </c>
      <c r="J2311" s="90">
        <v>268.35000000000002</v>
      </c>
      <c r="K2311" s="227" t="e">
        <f>VLOOKUP(D2311,#REF!,2,FALSE)</f>
        <v>#REF!</v>
      </c>
      <c r="L2311" s="47"/>
      <c r="M2311" s="33" t="s">
        <v>8815</v>
      </c>
      <c r="N2311" s="47" t="str">
        <f t="shared" si="194"/>
        <v>30.002.000033.SEI -PINI</v>
      </c>
      <c r="O2311" s="47"/>
      <c r="P2311" t="str">
        <f t="shared" si="198"/>
        <v>MDF-Man-2146/15</v>
      </c>
      <c r="R2311" s="178">
        <v>213.24841004999999</v>
      </c>
      <c r="T2311" s="62" t="s">
        <v>6646</v>
      </c>
    </row>
    <row r="2312" spans="1:20" ht="27" customHeight="1">
      <c r="A2312" s="207" t="s">
        <v>2307</v>
      </c>
      <c r="B2312" s="13" t="str">
        <f t="shared" si="196"/>
        <v>MDF-Man-2147/15</v>
      </c>
      <c r="C2312" s="12" t="str">
        <f t="shared" si="197"/>
        <v>30.002.000034.SEI -PINI</v>
      </c>
      <c r="D2312" s="17" t="s">
        <v>1900</v>
      </c>
      <c r="E2312" s="16" t="s">
        <v>16</v>
      </c>
      <c r="F2312" s="110">
        <v>10</v>
      </c>
      <c r="G2312" s="12"/>
      <c r="H2312" s="254"/>
      <c r="I2312" s="90">
        <f t="shared" si="195"/>
        <v>0</v>
      </c>
      <c r="J2312" s="90">
        <v>287.27999999999997</v>
      </c>
      <c r="K2312" s="227" t="e">
        <f>VLOOKUP(D2312,#REF!,2,FALSE)</f>
        <v>#REF!</v>
      </c>
      <c r="L2312" s="47"/>
      <c r="M2312" s="33" t="s">
        <v>8816</v>
      </c>
      <c r="N2312" s="47" t="str">
        <f t="shared" si="194"/>
        <v>30.002.000034.SEI -PINI</v>
      </c>
      <c r="O2312" s="47"/>
      <c r="P2312" t="str">
        <f t="shared" si="198"/>
        <v>MDF-Man-2147/15</v>
      </c>
      <c r="R2312" s="178">
        <v>228.28710609999999</v>
      </c>
      <c r="T2312" s="62" t="s">
        <v>6647</v>
      </c>
    </row>
    <row r="2313" spans="1:20" ht="27" customHeight="1">
      <c r="A2313" s="207" t="s">
        <v>4507</v>
      </c>
      <c r="B2313" s="13" t="str">
        <f t="shared" si="196"/>
        <v>MDF-Man-2148/15</v>
      </c>
      <c r="C2313" s="12" t="str">
        <f t="shared" si="197"/>
        <v>30.002.000040.SEI -PINI</v>
      </c>
      <c r="D2313" s="17" t="s">
        <v>1901</v>
      </c>
      <c r="E2313" s="16" t="s">
        <v>0</v>
      </c>
      <c r="F2313" s="110">
        <v>20</v>
      </c>
      <c r="G2313" s="12"/>
      <c r="H2313" s="254"/>
      <c r="I2313" s="90">
        <f t="shared" si="195"/>
        <v>0</v>
      </c>
      <c r="J2313" s="90">
        <v>9.15</v>
      </c>
      <c r="K2313" s="227" t="e">
        <f>VLOOKUP(D2313,#REF!,2,FALSE)</f>
        <v>#REF!</v>
      </c>
      <c r="L2313" s="47"/>
      <c r="M2313" s="33" t="s">
        <v>8817</v>
      </c>
      <c r="N2313" s="47" t="str">
        <f t="shared" si="194"/>
        <v>30.002.000040.SEI -PINI</v>
      </c>
      <c r="O2313" s="47"/>
      <c r="P2313" t="str">
        <f t="shared" si="198"/>
        <v>MDF-Man-2148/15</v>
      </c>
      <c r="R2313" s="178">
        <v>7.2699914378699999</v>
      </c>
      <c r="T2313" s="62" t="s">
        <v>6648</v>
      </c>
    </row>
    <row r="2314" spans="1:20" ht="27" customHeight="1">
      <c r="A2314" s="207" t="s">
        <v>2308</v>
      </c>
      <c r="B2314" s="13" t="str">
        <f t="shared" si="196"/>
        <v>MDF-Man-2149/15</v>
      </c>
      <c r="C2314" s="12" t="str">
        <f t="shared" si="197"/>
        <v>30.002.000042.SEI -PINI</v>
      </c>
      <c r="D2314" s="17" t="s">
        <v>1902</v>
      </c>
      <c r="E2314" s="16" t="s">
        <v>0</v>
      </c>
      <c r="F2314" s="110">
        <v>20</v>
      </c>
      <c r="G2314" s="12"/>
      <c r="H2314" s="254"/>
      <c r="I2314" s="90">
        <f t="shared" si="195"/>
        <v>0</v>
      </c>
      <c r="J2314" s="90">
        <v>9.43</v>
      </c>
      <c r="K2314" s="227" t="e">
        <f>VLOOKUP(D2314,#REF!,2,FALSE)</f>
        <v>#REF!</v>
      </c>
      <c r="L2314" s="47"/>
      <c r="M2314" s="33" t="s">
        <v>8818</v>
      </c>
      <c r="N2314" s="47" t="str">
        <f t="shared" si="194"/>
        <v>30.002.000042.SEI -PINI</v>
      </c>
      <c r="O2314" s="47"/>
      <c r="P2314" t="str">
        <f t="shared" si="198"/>
        <v>MDF-Man-2149/15</v>
      </c>
      <c r="R2314" s="178">
        <v>7.4901130128000002</v>
      </c>
      <c r="T2314" s="62" t="s">
        <v>6649</v>
      </c>
    </row>
    <row r="2315" spans="1:20" ht="27" customHeight="1">
      <c r="A2315" s="207" t="s">
        <v>2309</v>
      </c>
      <c r="B2315" s="13" t="str">
        <f t="shared" si="196"/>
        <v>MDF-Man-2150/15</v>
      </c>
      <c r="C2315" s="12" t="str">
        <f t="shared" si="197"/>
        <v>30.002.000043.SEI -PINI</v>
      </c>
      <c r="D2315" s="17" t="s">
        <v>1903</v>
      </c>
      <c r="E2315" s="16" t="s">
        <v>16</v>
      </c>
      <c r="F2315" s="110">
        <v>13</v>
      </c>
      <c r="G2315" s="12"/>
      <c r="H2315" s="254"/>
      <c r="I2315" s="90">
        <f t="shared" si="195"/>
        <v>0</v>
      </c>
      <c r="J2315" s="90">
        <v>94.04</v>
      </c>
      <c r="K2315" s="227" t="e">
        <f>VLOOKUP(D2315,#REF!,2,FALSE)</f>
        <v>#REF!</v>
      </c>
      <c r="L2315" s="47"/>
      <c r="M2315" s="33" t="s">
        <v>8819</v>
      </c>
      <c r="N2315" s="47" t="str">
        <f t="shared" si="194"/>
        <v>30.002.000043.SEI -PINI</v>
      </c>
      <c r="O2315" s="47"/>
      <c r="P2315" t="str">
        <f t="shared" si="198"/>
        <v>MDF-Man-2150/15</v>
      </c>
      <c r="R2315" s="178">
        <v>74.730463268899982</v>
      </c>
      <c r="T2315" s="62" t="s">
        <v>6650</v>
      </c>
    </row>
    <row r="2316" spans="1:20" ht="27" customHeight="1">
      <c r="A2316" s="207" t="s">
        <v>4508</v>
      </c>
      <c r="B2316" s="13" t="str">
        <f t="shared" si="196"/>
        <v>MDF-Man-2151/15</v>
      </c>
      <c r="C2316" s="12" t="str">
        <f t="shared" si="197"/>
        <v>30.002.000044.SEI -PINI</v>
      </c>
      <c r="D2316" s="17" t="s">
        <v>1904</v>
      </c>
      <c r="E2316" s="16" t="s">
        <v>16</v>
      </c>
      <c r="F2316" s="110">
        <v>12</v>
      </c>
      <c r="G2316" s="12"/>
      <c r="H2316" s="254"/>
      <c r="I2316" s="90">
        <f t="shared" si="195"/>
        <v>0</v>
      </c>
      <c r="J2316" s="90">
        <v>110.71</v>
      </c>
      <c r="K2316" s="227" t="e">
        <f>VLOOKUP(D2316,#REF!,2,FALSE)</f>
        <v>#REF!</v>
      </c>
      <c r="L2316" s="47"/>
      <c r="M2316" s="33" t="s">
        <v>8820</v>
      </c>
      <c r="N2316" s="47" t="str">
        <f t="shared" si="194"/>
        <v>30.002.000044.SEI -PINI</v>
      </c>
      <c r="O2316" s="47"/>
      <c r="P2316" t="str">
        <f t="shared" si="198"/>
        <v>MDF-Man-2151/15</v>
      </c>
      <c r="R2316" s="178">
        <v>87.976470803400005</v>
      </c>
      <c r="T2316" s="62" t="s">
        <v>6651</v>
      </c>
    </row>
    <row r="2317" spans="1:20" ht="27" customHeight="1">
      <c r="A2317" s="207" t="s">
        <v>2310</v>
      </c>
      <c r="B2317" s="13" t="str">
        <f t="shared" si="196"/>
        <v>MDF-Man-2152/15</v>
      </c>
      <c r="C2317" s="12" t="str">
        <f t="shared" si="197"/>
        <v>30.002.000045.SEI -PINI</v>
      </c>
      <c r="D2317" s="17" t="s">
        <v>1905</v>
      </c>
      <c r="E2317" s="16" t="s">
        <v>16</v>
      </c>
      <c r="F2317" s="110">
        <v>12</v>
      </c>
      <c r="G2317" s="12"/>
      <c r="H2317" s="254"/>
      <c r="I2317" s="90">
        <f t="shared" si="195"/>
        <v>0</v>
      </c>
      <c r="J2317" s="90">
        <v>58.45</v>
      </c>
      <c r="K2317" s="227" t="e">
        <f>VLOOKUP(D2317,#REF!,2,FALSE)</f>
        <v>#REF!</v>
      </c>
      <c r="L2317" s="47"/>
      <c r="M2317" s="33" t="s">
        <v>8821</v>
      </c>
      <c r="N2317" s="47" t="str">
        <f t="shared" si="194"/>
        <v>30.002.000045.SEI -PINI</v>
      </c>
      <c r="O2317" s="47"/>
      <c r="P2317" t="str">
        <f t="shared" si="198"/>
        <v>MDF-Man-2152/15</v>
      </c>
      <c r="R2317" s="178">
        <v>46.444910117199996</v>
      </c>
      <c r="T2317" s="62" t="s">
        <v>6652</v>
      </c>
    </row>
    <row r="2318" spans="1:20" ht="27" customHeight="1">
      <c r="A2318" s="207" t="s">
        <v>2311</v>
      </c>
      <c r="B2318" s="13" t="str">
        <f t="shared" si="196"/>
        <v>MDF-Man-2153/15</v>
      </c>
      <c r="C2318" s="12" t="str">
        <f t="shared" si="197"/>
        <v>30.002.000047.SEI -PINI</v>
      </c>
      <c r="D2318" s="17" t="s">
        <v>1906</v>
      </c>
      <c r="E2318" s="16" t="s">
        <v>3</v>
      </c>
      <c r="F2318" s="110">
        <v>11</v>
      </c>
      <c r="G2318" s="12"/>
      <c r="H2318" s="254"/>
      <c r="I2318" s="90">
        <f t="shared" si="195"/>
        <v>0</v>
      </c>
      <c r="J2318" s="90">
        <v>1005.55</v>
      </c>
      <c r="K2318" s="227" t="e">
        <f>VLOOKUP(D2318,#REF!,2,FALSE)</f>
        <v>#REF!</v>
      </c>
      <c r="L2318" s="47"/>
      <c r="M2318" s="33" t="s">
        <v>8822</v>
      </c>
      <c r="N2318" s="47" t="str">
        <f t="shared" si="194"/>
        <v>30.002.000047.SEI -PINI</v>
      </c>
      <c r="O2318" s="47"/>
      <c r="P2318" t="str">
        <f t="shared" si="198"/>
        <v>MDF-Man-2153/15</v>
      </c>
      <c r="R2318" s="178">
        <v>799.07293600200001</v>
      </c>
      <c r="T2318" s="62" t="s">
        <v>6653</v>
      </c>
    </row>
    <row r="2319" spans="1:20" ht="27" customHeight="1">
      <c r="A2319" s="207" t="s">
        <v>2312</v>
      </c>
      <c r="B2319" s="13" t="str">
        <f t="shared" si="196"/>
        <v>MDF-Man-2154/15</v>
      </c>
      <c r="C2319" s="12" t="str">
        <f t="shared" si="197"/>
        <v>30.002.000048.SEI -PINI</v>
      </c>
      <c r="D2319" s="17" t="s">
        <v>1907</v>
      </c>
      <c r="E2319" s="16" t="s">
        <v>16</v>
      </c>
      <c r="F2319" s="110">
        <v>11</v>
      </c>
      <c r="G2319" s="12"/>
      <c r="H2319" s="254"/>
      <c r="I2319" s="90">
        <f t="shared" si="195"/>
        <v>0</v>
      </c>
      <c r="J2319" s="90">
        <v>330.72</v>
      </c>
      <c r="K2319" s="227" t="e">
        <f>VLOOKUP(D2319,#REF!,2,FALSE)</f>
        <v>#REF!</v>
      </c>
      <c r="L2319" s="47"/>
      <c r="M2319" s="33" t="s">
        <v>8823</v>
      </c>
      <c r="N2319" s="47" t="str">
        <f t="shared" si="194"/>
        <v>30.002.000048.SEI -PINI</v>
      </c>
      <c r="O2319" s="47"/>
      <c r="P2319" t="str">
        <f t="shared" si="198"/>
        <v>MDF-Man-2154/15</v>
      </c>
      <c r="R2319" s="178">
        <v>262.81295267500002</v>
      </c>
      <c r="T2319" s="62" t="s">
        <v>6654</v>
      </c>
    </row>
    <row r="2320" spans="1:20" ht="27" customHeight="1">
      <c r="A2320" s="207" t="s">
        <v>2313</v>
      </c>
      <c r="B2320" s="13" t="str">
        <f t="shared" si="196"/>
        <v>MDF-Man-2155/15</v>
      </c>
      <c r="C2320" s="12" t="str">
        <f t="shared" si="197"/>
        <v>30.002.000049.SEI -PINI</v>
      </c>
      <c r="D2320" s="17" t="s">
        <v>1908</v>
      </c>
      <c r="E2320" s="16" t="s">
        <v>16</v>
      </c>
      <c r="F2320" s="110">
        <v>16</v>
      </c>
      <c r="G2320" s="12"/>
      <c r="H2320" s="254"/>
      <c r="I2320" s="90">
        <f t="shared" si="195"/>
        <v>0</v>
      </c>
      <c r="J2320" s="90">
        <v>94.76</v>
      </c>
      <c r="K2320" s="227" t="e">
        <f>VLOOKUP(D2320,#REF!,2,FALSE)</f>
        <v>#REF!</v>
      </c>
      <c r="L2320" s="47"/>
      <c r="M2320" s="33" t="s">
        <v>8824</v>
      </c>
      <c r="N2320" s="47" t="str">
        <f t="shared" si="194"/>
        <v>30.002.000049.SEI -PINI</v>
      </c>
      <c r="O2320" s="47"/>
      <c r="P2320" t="str">
        <f t="shared" si="198"/>
        <v>MDF-Man-2155/15</v>
      </c>
      <c r="R2320" s="178">
        <v>75.298270275000007</v>
      </c>
      <c r="T2320" s="62" t="s">
        <v>6655</v>
      </c>
    </row>
    <row r="2321" spans="1:20" ht="27" customHeight="1">
      <c r="A2321" s="207" t="s">
        <v>2314</v>
      </c>
      <c r="B2321" s="13" t="str">
        <f t="shared" si="196"/>
        <v>MDF-Man-2156/15</v>
      </c>
      <c r="C2321" s="12" t="str">
        <f t="shared" si="197"/>
        <v>30.002.000055.SEI -PINI</v>
      </c>
      <c r="D2321" s="17" t="s">
        <v>1909</v>
      </c>
      <c r="E2321" s="16" t="s">
        <v>16</v>
      </c>
      <c r="F2321" s="110">
        <v>8</v>
      </c>
      <c r="G2321" s="12"/>
      <c r="H2321" s="254"/>
      <c r="I2321" s="90">
        <f t="shared" si="195"/>
        <v>0</v>
      </c>
      <c r="J2321" s="90">
        <v>88.38</v>
      </c>
      <c r="K2321" s="227" t="e">
        <f>VLOOKUP(D2321,#REF!,2,FALSE)</f>
        <v>#REF!</v>
      </c>
      <c r="L2321" s="47"/>
      <c r="M2321" s="33" t="s">
        <v>8825</v>
      </c>
      <c r="N2321" s="47" t="str">
        <f t="shared" si="194"/>
        <v>30.002.000055.SEI -PINI</v>
      </c>
      <c r="O2321" s="47"/>
      <c r="P2321" t="str">
        <f t="shared" si="198"/>
        <v>MDF-Man-2156/15</v>
      </c>
      <c r="R2321" s="178">
        <v>70.229542952000003</v>
      </c>
      <c r="T2321" s="62" t="s">
        <v>6656</v>
      </c>
    </row>
    <row r="2322" spans="1:20" ht="27" customHeight="1">
      <c r="A2322" s="207" t="s">
        <v>2315</v>
      </c>
      <c r="B2322" s="13" t="str">
        <f t="shared" si="196"/>
        <v>MDF-Man-2157/15</v>
      </c>
      <c r="C2322" s="12" t="str">
        <f t="shared" si="197"/>
        <v>30.002.000056.SEI -PINI</v>
      </c>
      <c r="D2322" s="17" t="s">
        <v>1910</v>
      </c>
      <c r="E2322" s="16" t="s">
        <v>16</v>
      </c>
      <c r="F2322" s="110">
        <v>14</v>
      </c>
      <c r="G2322" s="12"/>
      <c r="H2322" s="254"/>
      <c r="I2322" s="90">
        <f t="shared" si="195"/>
        <v>0</v>
      </c>
      <c r="J2322" s="90">
        <v>51.72</v>
      </c>
      <c r="K2322" s="227" t="e">
        <f>VLOOKUP(D2322,#REF!,2,FALSE)</f>
        <v>#REF!</v>
      </c>
      <c r="L2322" s="47"/>
      <c r="M2322" s="33" t="s">
        <v>8826</v>
      </c>
      <c r="N2322" s="47" t="str">
        <f t="shared" si="194"/>
        <v>30.002.000056.SEI -PINI</v>
      </c>
      <c r="O2322" s="47"/>
      <c r="P2322" t="str">
        <f t="shared" si="198"/>
        <v>MDF-Man-2157/15</v>
      </c>
      <c r="R2322" s="178">
        <v>41.103248891999996</v>
      </c>
      <c r="T2322" s="62" t="s">
        <v>6657</v>
      </c>
    </row>
    <row r="2323" spans="1:20" ht="27" customHeight="1">
      <c r="A2323" s="207" t="s">
        <v>2316</v>
      </c>
      <c r="B2323" s="13" t="str">
        <f t="shared" si="196"/>
        <v>MDF-Man-2158/15</v>
      </c>
      <c r="C2323" s="12" t="str">
        <f t="shared" si="197"/>
        <v>30.002.000057.SEI -PINI</v>
      </c>
      <c r="D2323" s="17" t="s">
        <v>1911</v>
      </c>
      <c r="E2323" s="16" t="s">
        <v>16</v>
      </c>
      <c r="F2323" s="110">
        <v>12</v>
      </c>
      <c r="G2323" s="12"/>
      <c r="H2323" s="254"/>
      <c r="I2323" s="90">
        <f t="shared" si="195"/>
        <v>0</v>
      </c>
      <c r="J2323" s="90">
        <v>73.27</v>
      </c>
      <c r="K2323" s="227" t="e">
        <f>VLOOKUP(D2323,#REF!,2,FALSE)</f>
        <v>#REF!</v>
      </c>
      <c r="L2323" s="47"/>
      <c r="M2323" s="33" t="s">
        <v>8827</v>
      </c>
      <c r="N2323" s="47" t="str">
        <f t="shared" si="194"/>
        <v>30.002.000057.SEI -PINI</v>
      </c>
      <c r="O2323" s="47"/>
      <c r="P2323" t="str">
        <f t="shared" si="198"/>
        <v>MDF-Man-2158/15</v>
      </c>
      <c r="R2323" s="178">
        <v>58.224549615999997</v>
      </c>
      <c r="T2323" s="62" t="s">
        <v>6658</v>
      </c>
    </row>
    <row r="2324" spans="1:20" ht="27" customHeight="1">
      <c r="A2324" s="207" t="s">
        <v>2317</v>
      </c>
      <c r="B2324" s="13" t="str">
        <f t="shared" si="196"/>
        <v>MDF-Man-2159/15</v>
      </c>
      <c r="C2324" s="12" t="str">
        <f t="shared" si="197"/>
        <v>30.002.000058.SEI -PINI</v>
      </c>
      <c r="D2324" s="17" t="s">
        <v>1912</v>
      </c>
      <c r="E2324" s="16" t="s">
        <v>16</v>
      </c>
      <c r="F2324" s="110">
        <v>10</v>
      </c>
      <c r="G2324" s="12"/>
      <c r="H2324" s="254"/>
      <c r="I2324" s="90">
        <f t="shared" si="195"/>
        <v>0</v>
      </c>
      <c r="J2324" s="90">
        <v>95.25</v>
      </c>
      <c r="K2324" s="227" t="e">
        <f>VLOOKUP(D2324,#REF!,2,FALSE)</f>
        <v>#REF!</v>
      </c>
      <c r="L2324" s="47"/>
      <c r="M2324" s="33" t="s">
        <v>8828</v>
      </c>
      <c r="N2324" s="47" t="str">
        <f t="shared" si="194"/>
        <v>30.002.000058.SEI -PINI</v>
      </c>
      <c r="O2324" s="47"/>
      <c r="P2324" t="str">
        <f t="shared" si="198"/>
        <v>MDF-Man-2159/15</v>
      </c>
      <c r="R2324" s="178">
        <v>75.695071181999992</v>
      </c>
      <c r="T2324" s="62" t="s">
        <v>6659</v>
      </c>
    </row>
    <row r="2325" spans="1:20" ht="27" customHeight="1">
      <c r="A2325" s="207" t="s">
        <v>2318</v>
      </c>
      <c r="B2325" s="13" t="str">
        <f t="shared" si="196"/>
        <v>MDF-Man-2160/15</v>
      </c>
      <c r="C2325" s="12" t="str">
        <f t="shared" si="197"/>
        <v>30.002.000059.SEI -PINI</v>
      </c>
      <c r="D2325" s="17" t="s">
        <v>1913</v>
      </c>
      <c r="E2325" s="16" t="s">
        <v>16</v>
      </c>
      <c r="F2325" s="110">
        <v>8</v>
      </c>
      <c r="G2325" s="12"/>
      <c r="H2325" s="254"/>
      <c r="I2325" s="90">
        <f t="shared" si="195"/>
        <v>0</v>
      </c>
      <c r="J2325" s="90">
        <v>89.12</v>
      </c>
      <c r="K2325" s="227" t="e">
        <f>VLOOKUP(D2325,#REF!,2,FALSE)</f>
        <v>#REF!</v>
      </c>
      <c r="L2325" s="47"/>
      <c r="M2325" s="33" t="s">
        <v>8829</v>
      </c>
      <c r="N2325" s="47" t="str">
        <f t="shared" si="194"/>
        <v>30.002.000059.SEI -PINI</v>
      </c>
      <c r="O2325" s="47"/>
      <c r="P2325" t="str">
        <f t="shared" si="198"/>
        <v>MDF-Man-2160/15</v>
      </c>
      <c r="R2325" s="178">
        <v>70.819995742999993</v>
      </c>
      <c r="T2325" s="62" t="s">
        <v>6660</v>
      </c>
    </row>
    <row r="2326" spans="1:20" ht="27" customHeight="1">
      <c r="A2326" s="207" t="s">
        <v>2319</v>
      </c>
      <c r="B2326" s="13" t="str">
        <f t="shared" si="196"/>
        <v>MDF-Man-2161/15</v>
      </c>
      <c r="C2326" s="12" t="str">
        <f t="shared" si="197"/>
        <v>30.002.000060.SEI -PINI</v>
      </c>
      <c r="D2326" s="17" t="s">
        <v>1914</v>
      </c>
      <c r="E2326" s="16" t="s">
        <v>16</v>
      </c>
      <c r="F2326" s="110">
        <v>14</v>
      </c>
      <c r="G2326" s="12"/>
      <c r="H2326" s="254"/>
      <c r="I2326" s="90">
        <f t="shared" si="195"/>
        <v>0</v>
      </c>
      <c r="J2326" s="90">
        <v>162.33000000000001</v>
      </c>
      <c r="K2326" s="227" t="e">
        <f>VLOOKUP(D2326,#REF!,2,FALSE)</f>
        <v>#REF!</v>
      </c>
      <c r="L2326" s="47"/>
      <c r="M2326" s="33" t="s">
        <v>8830</v>
      </c>
      <c r="N2326" s="47" t="str">
        <f t="shared" si="194"/>
        <v>30.002.000060.SEI -PINI</v>
      </c>
      <c r="O2326" s="47"/>
      <c r="P2326" t="str">
        <f t="shared" si="198"/>
        <v>MDF-Man-2161/15</v>
      </c>
      <c r="R2326" s="178">
        <v>129.000427543</v>
      </c>
      <c r="T2326" s="62" t="s">
        <v>6661</v>
      </c>
    </row>
    <row r="2327" spans="1:20" ht="27" customHeight="1">
      <c r="A2327" s="207" t="s">
        <v>2320</v>
      </c>
      <c r="B2327" s="13" t="str">
        <f t="shared" si="196"/>
        <v>MDF-Man-2162/15</v>
      </c>
      <c r="C2327" s="12" t="str">
        <f t="shared" si="197"/>
        <v>30.002.000065.SEI -PINI</v>
      </c>
      <c r="D2327" s="17" t="s">
        <v>1915</v>
      </c>
      <c r="E2327" s="16" t="s">
        <v>0</v>
      </c>
      <c r="F2327" s="110">
        <v>4</v>
      </c>
      <c r="G2327" s="12"/>
      <c r="H2327" s="254"/>
      <c r="I2327" s="90">
        <f t="shared" si="195"/>
        <v>0</v>
      </c>
      <c r="J2327" s="90">
        <v>369.74</v>
      </c>
      <c r="K2327" s="227" t="e">
        <f>VLOOKUP(D2327,#REF!,2,FALSE)</f>
        <v>#REF!</v>
      </c>
      <c r="L2327" s="47"/>
      <c r="M2327" s="33" t="s">
        <v>8831</v>
      </c>
      <c r="N2327" s="47" t="str">
        <f t="shared" si="194"/>
        <v>30.002.000065.SEI -PINI</v>
      </c>
      <c r="O2327" s="47"/>
      <c r="P2327" t="str">
        <f t="shared" si="198"/>
        <v>MDF-Man-2162/15</v>
      </c>
      <c r="R2327" s="178">
        <v>293.82007164999999</v>
      </c>
      <c r="T2327" s="62" t="s">
        <v>6662</v>
      </c>
    </row>
    <row r="2328" spans="1:20" ht="27" customHeight="1">
      <c r="A2328" s="207" t="s">
        <v>2321</v>
      </c>
      <c r="B2328" s="13" t="str">
        <f t="shared" si="196"/>
        <v>MDF-Man-2163/15</v>
      </c>
      <c r="C2328" s="12" t="str">
        <f t="shared" si="197"/>
        <v>30.002.000066.SEI -PINI</v>
      </c>
      <c r="D2328" s="17" t="s">
        <v>1916</v>
      </c>
      <c r="E2328" s="16" t="s">
        <v>1</v>
      </c>
      <c r="F2328" s="110">
        <v>4</v>
      </c>
      <c r="G2328" s="12"/>
      <c r="H2328" s="254"/>
      <c r="I2328" s="90">
        <f t="shared" si="195"/>
        <v>0</v>
      </c>
      <c r="J2328" s="90">
        <v>437.2</v>
      </c>
      <c r="K2328" s="227" t="e">
        <f>VLOOKUP(D2328,#REF!,2,FALSE)</f>
        <v>#REF!</v>
      </c>
      <c r="L2328" s="47"/>
      <c r="M2328" s="33" t="s">
        <v>8832</v>
      </c>
      <c r="N2328" s="47" t="str">
        <f t="shared" si="194"/>
        <v>30.002.000066.SEI -PINI</v>
      </c>
      <c r="O2328" s="47"/>
      <c r="P2328" t="str">
        <f t="shared" si="198"/>
        <v>MDF-Man-2163/15</v>
      </c>
      <c r="R2328" s="178">
        <v>347.42536934150002</v>
      </c>
      <c r="T2328" s="62" t="s">
        <v>6663</v>
      </c>
    </row>
    <row r="2329" spans="1:20" ht="27" customHeight="1">
      <c r="A2329" s="207" t="s">
        <v>2322</v>
      </c>
      <c r="B2329" s="13" t="str">
        <f t="shared" si="196"/>
        <v>MDF-Man-2164/15</v>
      </c>
      <c r="C2329" s="12" t="str">
        <f t="shared" si="197"/>
        <v>30.002.000067.SEI -PINI</v>
      </c>
      <c r="D2329" s="17" t="s">
        <v>1917</v>
      </c>
      <c r="E2329" s="16" t="s">
        <v>16</v>
      </c>
      <c r="F2329" s="110">
        <v>12</v>
      </c>
      <c r="G2329" s="12"/>
      <c r="H2329" s="254"/>
      <c r="I2329" s="90">
        <f t="shared" si="195"/>
        <v>0</v>
      </c>
      <c r="J2329" s="90">
        <v>69.260000000000005</v>
      </c>
      <c r="K2329" s="227" t="e">
        <f>VLOOKUP(D2329,#REF!,2,FALSE)</f>
        <v>#REF!</v>
      </c>
      <c r="L2329" s="47"/>
      <c r="M2329" s="33" t="s">
        <v>8833</v>
      </c>
      <c r="N2329" s="47" t="str">
        <f t="shared" si="194"/>
        <v>30.002.000067.SEI -PINI</v>
      </c>
      <c r="O2329" s="47"/>
      <c r="P2329" t="str">
        <f t="shared" si="198"/>
        <v>MDF-Man-2164/15</v>
      </c>
      <c r="R2329" s="178">
        <v>55.040476840000004</v>
      </c>
      <c r="T2329" s="62" t="s">
        <v>6664</v>
      </c>
    </row>
    <row r="2330" spans="1:20" ht="27" customHeight="1">
      <c r="A2330" s="207" t="s">
        <v>2323</v>
      </c>
      <c r="B2330" s="13" t="str">
        <f t="shared" si="196"/>
        <v>MDF-Man-2165/15</v>
      </c>
      <c r="C2330" s="12" t="str">
        <f t="shared" si="197"/>
        <v>30.002.000068.SEI -PINI</v>
      </c>
      <c r="D2330" s="17" t="s">
        <v>1918</v>
      </c>
      <c r="E2330" s="16" t="s">
        <v>16</v>
      </c>
      <c r="F2330" s="110">
        <v>12</v>
      </c>
      <c r="G2330" s="12"/>
      <c r="H2330" s="254"/>
      <c r="I2330" s="90">
        <f t="shared" si="195"/>
        <v>0</v>
      </c>
      <c r="J2330" s="90">
        <v>80.489999999999995</v>
      </c>
      <c r="K2330" s="227" t="e">
        <f>VLOOKUP(D2330,#REF!,2,FALSE)</f>
        <v>#REF!</v>
      </c>
      <c r="L2330" s="47"/>
      <c r="M2330" s="33" t="s">
        <v>8834</v>
      </c>
      <c r="N2330" s="47" t="str">
        <f t="shared" si="194"/>
        <v>30.002.000068.SEI -PINI</v>
      </c>
      <c r="O2330" s="47"/>
      <c r="P2330" t="str">
        <f t="shared" si="198"/>
        <v>MDF-Man-2165/15</v>
      </c>
      <c r="R2330" s="178">
        <v>63.960469176499998</v>
      </c>
      <c r="T2330" s="62" t="s">
        <v>6665</v>
      </c>
    </row>
    <row r="2331" spans="1:20" ht="27" customHeight="1">
      <c r="A2331" s="207" t="s">
        <v>4509</v>
      </c>
      <c r="B2331" s="13" t="str">
        <f t="shared" si="196"/>
        <v>MDF-Man-2166/15</v>
      </c>
      <c r="C2331" s="12" t="str">
        <f t="shared" si="197"/>
        <v>30.002.000069.SEI -PINI</v>
      </c>
      <c r="D2331" s="17" t="s">
        <v>1919</v>
      </c>
      <c r="E2331" s="16" t="s">
        <v>16</v>
      </c>
      <c r="F2331" s="110">
        <v>12</v>
      </c>
      <c r="G2331" s="12"/>
      <c r="H2331" s="254"/>
      <c r="I2331" s="90">
        <f t="shared" si="195"/>
        <v>0</v>
      </c>
      <c r="J2331" s="90">
        <v>91.46</v>
      </c>
      <c r="K2331" s="227" t="e">
        <f>VLOOKUP(D2331,#REF!,2,FALSE)</f>
        <v>#REF!</v>
      </c>
      <c r="L2331" s="47"/>
      <c r="M2331" s="33" t="s">
        <v>8835</v>
      </c>
      <c r="N2331" s="47" t="str">
        <f t="shared" si="194"/>
        <v>30.002.000069.SEI -PINI</v>
      </c>
      <c r="O2331" s="47"/>
      <c r="P2331" t="str">
        <f t="shared" si="198"/>
        <v>MDF-Man-2166/15</v>
      </c>
      <c r="R2331" s="178">
        <v>72.680463215999993</v>
      </c>
      <c r="T2331" s="62" t="s">
        <v>6666</v>
      </c>
    </row>
    <row r="2332" spans="1:20" ht="27" customHeight="1">
      <c r="A2332" s="207" t="s">
        <v>2324</v>
      </c>
      <c r="B2332" s="13" t="str">
        <f t="shared" si="196"/>
        <v>MDF-Man-2167/15</v>
      </c>
      <c r="C2332" s="12" t="str">
        <f t="shared" si="197"/>
        <v>30.002.000070.SEI -PINI</v>
      </c>
      <c r="D2332" s="17" t="s">
        <v>1920</v>
      </c>
      <c r="E2332" s="16" t="s">
        <v>16</v>
      </c>
      <c r="F2332" s="110">
        <v>11</v>
      </c>
      <c r="G2332" s="12"/>
      <c r="H2332" s="254"/>
      <c r="I2332" s="90">
        <f t="shared" si="195"/>
        <v>0</v>
      </c>
      <c r="J2332" s="90">
        <v>179.48</v>
      </c>
      <c r="K2332" s="227" t="e">
        <f>VLOOKUP(D2332,#REF!,2,FALSE)</f>
        <v>#REF!</v>
      </c>
      <c r="L2332" s="47"/>
      <c r="M2332" s="33" t="s">
        <v>8836</v>
      </c>
      <c r="N2332" s="47" t="str">
        <f t="shared" si="194"/>
        <v>30.002.000070.SEI -PINI</v>
      </c>
      <c r="O2332" s="47"/>
      <c r="P2332" t="str">
        <f t="shared" si="198"/>
        <v>MDF-Man-2167/15</v>
      </c>
      <c r="R2332" s="178">
        <v>142.62771249999997</v>
      </c>
      <c r="T2332" s="62" t="s">
        <v>6667</v>
      </c>
    </row>
    <row r="2333" spans="1:20" ht="27" customHeight="1">
      <c r="A2333" s="207" t="s">
        <v>2325</v>
      </c>
      <c r="B2333" s="13" t="str">
        <f t="shared" si="196"/>
        <v>MDF-Man-2168/15</v>
      </c>
      <c r="C2333" s="12" t="str">
        <f t="shared" si="197"/>
        <v>30.002.000071.SEI -PINI</v>
      </c>
      <c r="D2333" s="17" t="s">
        <v>1921</v>
      </c>
      <c r="E2333" s="16" t="s">
        <v>16</v>
      </c>
      <c r="F2333" s="110">
        <v>11</v>
      </c>
      <c r="G2333" s="12"/>
      <c r="H2333" s="254"/>
      <c r="I2333" s="90">
        <f t="shared" si="195"/>
        <v>0</v>
      </c>
      <c r="J2333" s="90">
        <v>77.59</v>
      </c>
      <c r="K2333" s="227" t="e">
        <f>VLOOKUP(D2333,#REF!,2,FALSE)</f>
        <v>#REF!</v>
      </c>
      <c r="L2333" s="47"/>
      <c r="M2333" s="33" t="s">
        <v>8837</v>
      </c>
      <c r="N2333" s="47" t="str">
        <f t="shared" si="194"/>
        <v>30.002.000071.SEI -PINI</v>
      </c>
      <c r="O2333" s="47"/>
      <c r="P2333" t="str">
        <f t="shared" si="198"/>
        <v>MDF-Man-2168/15</v>
      </c>
      <c r="R2333" s="178">
        <v>61.657946551999991</v>
      </c>
      <c r="T2333" s="62" t="s">
        <v>6668</v>
      </c>
    </row>
    <row r="2334" spans="1:20" ht="27" customHeight="1">
      <c r="A2334" s="207" t="s">
        <v>2326</v>
      </c>
      <c r="B2334" s="13" t="str">
        <f t="shared" si="196"/>
        <v>MDF-Man-2169/15</v>
      </c>
      <c r="C2334" s="12" t="str">
        <f t="shared" si="197"/>
        <v>30.003.000001.SEI -PINI</v>
      </c>
      <c r="D2334" s="17" t="s">
        <v>1922</v>
      </c>
      <c r="E2334" s="16" t="s">
        <v>16</v>
      </c>
      <c r="F2334" s="110">
        <v>10</v>
      </c>
      <c r="G2334" s="12"/>
      <c r="H2334" s="254"/>
      <c r="I2334" s="90">
        <f t="shared" si="195"/>
        <v>0</v>
      </c>
      <c r="J2334" s="90">
        <v>130.05000000000001</v>
      </c>
      <c r="K2334" s="227" t="e">
        <f>VLOOKUP(D2334,#REF!,2,FALSE)</f>
        <v>#REF!</v>
      </c>
      <c r="L2334" s="47"/>
      <c r="M2334" s="33" t="s">
        <v>8838</v>
      </c>
      <c r="N2334" s="47" t="str">
        <f t="shared" si="194"/>
        <v>30.003.000001.SEI -PINI</v>
      </c>
      <c r="O2334" s="47"/>
      <c r="P2334" t="str">
        <f t="shared" si="198"/>
        <v>MDF-Man-2169/15</v>
      </c>
      <c r="R2334" s="178">
        <v>103.34169428799999</v>
      </c>
      <c r="T2334" s="62" t="s">
        <v>6669</v>
      </c>
    </row>
    <row r="2335" spans="1:20" ht="27" customHeight="1">
      <c r="A2335" s="207" t="s">
        <v>2327</v>
      </c>
      <c r="B2335" s="13" t="str">
        <f t="shared" si="196"/>
        <v>MDF-Man-2170/15</v>
      </c>
      <c r="C2335" s="12" t="str">
        <f t="shared" si="197"/>
        <v>30.003.000002.SEI -PINI</v>
      </c>
      <c r="D2335" s="17" t="s">
        <v>1923</v>
      </c>
      <c r="E2335" s="16" t="s">
        <v>16</v>
      </c>
      <c r="F2335" s="110">
        <v>9</v>
      </c>
      <c r="G2335" s="12"/>
      <c r="H2335" s="254"/>
      <c r="I2335" s="90">
        <f t="shared" si="195"/>
        <v>0</v>
      </c>
      <c r="J2335" s="90">
        <v>130.32</v>
      </c>
      <c r="K2335" s="227" t="e">
        <f>VLOOKUP(D2335,#REF!,2,FALSE)</f>
        <v>#REF!</v>
      </c>
      <c r="L2335" s="47"/>
      <c r="M2335" s="33" t="s">
        <v>8839</v>
      </c>
      <c r="N2335" s="47" t="str">
        <f t="shared" si="194"/>
        <v>30.003.000002.SEI -PINI</v>
      </c>
      <c r="O2335" s="47"/>
      <c r="P2335" t="str">
        <f t="shared" si="198"/>
        <v>MDF-Man-2170/15</v>
      </c>
      <c r="R2335" s="178">
        <v>103.56212616000001</v>
      </c>
      <c r="T2335" s="62" t="s">
        <v>6670</v>
      </c>
    </row>
    <row r="2336" spans="1:20" ht="27" customHeight="1">
      <c r="A2336" s="207" t="s">
        <v>2328</v>
      </c>
      <c r="B2336" s="13" t="str">
        <f t="shared" si="196"/>
        <v>MDF-Man-2171/15</v>
      </c>
      <c r="C2336" s="12" t="str">
        <f t="shared" si="197"/>
        <v>30.003.000003.SEI -PINI</v>
      </c>
      <c r="D2336" s="17" t="s">
        <v>3900</v>
      </c>
      <c r="E2336" s="16" t="s">
        <v>16</v>
      </c>
      <c r="F2336" s="110">
        <v>9</v>
      </c>
      <c r="G2336" s="12"/>
      <c r="H2336" s="254"/>
      <c r="I2336" s="90">
        <f t="shared" si="195"/>
        <v>0</v>
      </c>
      <c r="J2336" s="90">
        <v>164.85</v>
      </c>
      <c r="K2336" s="227" t="e">
        <f>VLOOKUP(D2336,#REF!,2,FALSE)</f>
        <v>#REF!</v>
      </c>
      <c r="L2336" s="47"/>
      <c r="M2336" s="33" t="s">
        <v>8840</v>
      </c>
      <c r="N2336" s="47" t="str">
        <f t="shared" si="194"/>
        <v>30.003.000003.SEI -PINI</v>
      </c>
      <c r="O2336" s="47"/>
      <c r="P2336" t="str">
        <f t="shared" si="198"/>
        <v>MDF-Man-2171/15</v>
      </c>
      <c r="R2336" s="178">
        <v>131</v>
      </c>
      <c r="T2336" s="62" t="s">
        <v>6671</v>
      </c>
    </row>
    <row r="2337" spans="1:20" ht="27" customHeight="1">
      <c r="A2337" s="207" t="s">
        <v>2329</v>
      </c>
      <c r="B2337" s="13" t="str">
        <f t="shared" si="196"/>
        <v>MDF-Man-2172/15</v>
      </c>
      <c r="C2337" s="12" t="str">
        <f t="shared" si="197"/>
        <v>30.003.000004.SEI -PINI</v>
      </c>
      <c r="D2337" s="17" t="s">
        <v>3899</v>
      </c>
      <c r="E2337" s="16" t="s">
        <v>16</v>
      </c>
      <c r="F2337" s="110">
        <v>12</v>
      </c>
      <c r="G2337" s="12"/>
      <c r="H2337" s="254"/>
      <c r="I2337" s="90">
        <f t="shared" si="195"/>
        <v>0</v>
      </c>
      <c r="J2337" s="90">
        <v>322.29000000000002</v>
      </c>
      <c r="K2337" s="227" t="e">
        <f>VLOOKUP(D2337,#REF!,2,FALSE)</f>
        <v>#REF!</v>
      </c>
      <c r="L2337" s="47"/>
      <c r="M2337" s="33" t="s">
        <v>8841</v>
      </c>
      <c r="N2337" s="47" t="str">
        <f t="shared" si="194"/>
        <v>30.003.000004.SEI -PINI</v>
      </c>
      <c r="O2337" s="47"/>
      <c r="P2337" t="str">
        <f t="shared" si="198"/>
        <v>MDF-Man-2172/15</v>
      </c>
      <c r="R2337" s="178">
        <v>256.11</v>
      </c>
      <c r="T2337" s="62" t="s">
        <v>6672</v>
      </c>
    </row>
    <row r="2338" spans="1:20" ht="27" customHeight="1">
      <c r="A2338" s="207" t="s">
        <v>2330</v>
      </c>
      <c r="B2338" s="13" t="str">
        <f t="shared" si="196"/>
        <v>MDF-Man-2173/15</v>
      </c>
      <c r="C2338" s="12" t="s">
        <v>8858</v>
      </c>
      <c r="D2338" s="15" t="s">
        <v>8900</v>
      </c>
      <c r="E2338" s="11" t="s">
        <v>0</v>
      </c>
      <c r="F2338" s="110">
        <v>31</v>
      </c>
      <c r="G2338" s="12"/>
      <c r="H2338" s="254"/>
      <c r="I2338" s="90">
        <f t="shared" si="195"/>
        <v>0</v>
      </c>
      <c r="J2338" s="90">
        <v>24.07</v>
      </c>
      <c r="K2338" s="227" t="e">
        <f>VLOOKUP(D2338,#REF!,2,FALSE)</f>
        <v>#REF!</v>
      </c>
      <c r="L2338" s="47"/>
      <c r="M2338" s="33"/>
      <c r="N2338" s="47"/>
      <c r="O2338" s="47"/>
      <c r="P2338" t="str">
        <f t="shared" si="198"/>
        <v>MDF-Man-2173/15</v>
      </c>
      <c r="R2338" s="12">
        <v>19.13</v>
      </c>
      <c r="T2338" s="62" t="s">
        <v>6673</v>
      </c>
    </row>
    <row r="2339" spans="1:20" ht="27" customHeight="1">
      <c r="A2339" s="207" t="s">
        <v>6865</v>
      </c>
      <c r="B2339" s="13" t="str">
        <f t="shared" si="196"/>
        <v>MDF-Man-2174/15</v>
      </c>
      <c r="C2339" s="12" t="s">
        <v>8858</v>
      </c>
      <c r="D2339" s="15" t="s">
        <v>6868</v>
      </c>
      <c r="E2339" s="11" t="s">
        <v>0</v>
      </c>
      <c r="F2339" s="110">
        <v>29</v>
      </c>
      <c r="G2339" s="12"/>
      <c r="H2339" s="254"/>
      <c r="I2339" s="90">
        <f t="shared" si="195"/>
        <v>0</v>
      </c>
      <c r="J2339" s="90">
        <v>19.920000000000002</v>
      </c>
      <c r="K2339" s="227" t="e">
        <f>VLOOKUP(D2339,#REF!,2,FALSE)</f>
        <v>#REF!</v>
      </c>
      <c r="L2339" s="47"/>
      <c r="M2339" s="33"/>
      <c r="N2339" s="47"/>
      <c r="O2339" s="47"/>
      <c r="P2339" t="str">
        <f t="shared" si="198"/>
        <v>MDF-Man-2174/15</v>
      </c>
      <c r="R2339" s="12">
        <v>15.83</v>
      </c>
      <c r="T2339" s="62" t="s">
        <v>6674</v>
      </c>
    </row>
    <row r="2340" spans="1:20" ht="27" customHeight="1">
      <c r="A2340" s="207" t="s">
        <v>6866</v>
      </c>
      <c r="B2340" s="13" t="str">
        <f t="shared" si="196"/>
        <v>MDF-Man-2175/15</v>
      </c>
      <c r="C2340" s="12" t="s">
        <v>8859</v>
      </c>
      <c r="D2340" s="15" t="s">
        <v>6869</v>
      </c>
      <c r="E2340" s="11" t="s">
        <v>0</v>
      </c>
      <c r="F2340" s="110">
        <v>34</v>
      </c>
      <c r="G2340" s="12"/>
      <c r="H2340" s="254"/>
      <c r="I2340" s="90">
        <f t="shared" si="195"/>
        <v>0</v>
      </c>
      <c r="J2340" s="90">
        <v>17.55</v>
      </c>
      <c r="K2340" s="227" t="e">
        <f>VLOOKUP(D2340,#REF!,2,FALSE)</f>
        <v>#REF!</v>
      </c>
      <c r="L2340" s="47"/>
      <c r="M2340" s="33"/>
      <c r="N2340" s="47"/>
      <c r="O2340" s="47"/>
      <c r="P2340" t="str">
        <f t="shared" si="198"/>
        <v>MDF-Man-2175/15</v>
      </c>
      <c r="R2340" s="12">
        <v>13.95</v>
      </c>
      <c r="T2340" s="62" t="s">
        <v>6675</v>
      </c>
    </row>
    <row r="2341" spans="1:20" ht="27" customHeight="1">
      <c r="A2341" s="207" t="s">
        <v>6867</v>
      </c>
      <c r="B2341" s="13" t="str">
        <f t="shared" si="196"/>
        <v>MDF-Man-2176/15</v>
      </c>
      <c r="C2341" s="12" t="str">
        <f t="shared" si="197"/>
        <v>30.003.000005.SEI -PINI</v>
      </c>
      <c r="D2341" s="17" t="s">
        <v>1924</v>
      </c>
      <c r="E2341" s="16" t="s">
        <v>16</v>
      </c>
      <c r="F2341" s="110">
        <v>9</v>
      </c>
      <c r="G2341" s="12"/>
      <c r="H2341" s="254"/>
      <c r="I2341" s="90">
        <f t="shared" si="195"/>
        <v>0</v>
      </c>
      <c r="J2341" s="90">
        <v>120.34</v>
      </c>
      <c r="K2341" s="227" t="e">
        <f>VLOOKUP(D2341,#REF!,2,FALSE)</f>
        <v>#REF!</v>
      </c>
      <c r="L2341" s="47"/>
      <c r="M2341" s="33" t="s">
        <v>8842</v>
      </c>
      <c r="N2341" s="47" t="str">
        <f t="shared" si="194"/>
        <v>30.003.000005.SEI -PINI</v>
      </c>
      <c r="O2341" s="47"/>
      <c r="P2341" t="str">
        <f t="shared" si="198"/>
        <v>MDF-Man-2176/15</v>
      </c>
      <c r="R2341" s="178">
        <v>95.63</v>
      </c>
      <c r="T2341" s="62" t="s">
        <v>6676</v>
      </c>
    </row>
    <row r="2342" spans="1:20" s="109" customFormat="1" ht="27" customHeight="1">
      <c r="A2342" s="211"/>
      <c r="B2342" s="138"/>
      <c r="C2342" s="34"/>
      <c r="D2342" s="124" t="s">
        <v>3875</v>
      </c>
      <c r="E2342" s="140"/>
      <c r="F2342" s="204"/>
      <c r="G2342" s="12"/>
      <c r="H2342" s="148"/>
      <c r="I2342" s="90">
        <f t="shared" si="195"/>
        <v>0</v>
      </c>
      <c r="J2342" s="90">
        <v>0</v>
      </c>
      <c r="K2342" s="227"/>
      <c r="L2342" s="107"/>
      <c r="M2342" s="141"/>
      <c r="N2342" s="107"/>
      <c r="O2342" s="107"/>
      <c r="P2342" t="str">
        <f t="shared" si="198"/>
        <v>/15</v>
      </c>
      <c r="R2342" s="89"/>
      <c r="T2342" s="62"/>
    </row>
    <row r="2343" spans="1:20" ht="27" customHeight="1">
      <c r="A2343" s="184">
        <f>A2303+1</f>
        <v>25</v>
      </c>
      <c r="B2343" s="173" t="s">
        <v>9063</v>
      </c>
      <c r="C2343" s="174"/>
      <c r="D2343" s="174"/>
      <c r="E2343" s="166"/>
      <c r="F2343" s="167"/>
      <c r="G2343" s="261"/>
      <c r="H2343" s="168"/>
      <c r="I2343" s="90">
        <f t="shared" si="195"/>
        <v>0</v>
      </c>
      <c r="J2343" s="90">
        <v>0</v>
      </c>
      <c r="K2343" s="227"/>
      <c r="L2343" s="47"/>
      <c r="M2343" s="51"/>
      <c r="N2343" s="47" t="str">
        <f t="shared" ref="N2343:N2357" si="199">M2343&amp;" -PINI"</f>
        <v xml:space="preserve"> -PINI</v>
      </c>
      <c r="O2343" s="47"/>
      <c r="P2343" t="str">
        <f t="shared" si="198"/>
        <v>/15</v>
      </c>
      <c r="R2343" s="23"/>
      <c r="T2343" s="62"/>
    </row>
    <row r="2344" spans="1:20" ht="27" customHeight="1">
      <c r="A2344" s="207" t="s">
        <v>2331</v>
      </c>
      <c r="B2344" s="62" t="str">
        <f t="shared" ref="B2344:B2357" si="200">P2344</f>
        <v>MDF-Man-2177/15</v>
      </c>
      <c r="C2344" s="40" t="str">
        <f t="shared" ref="C2344:C2357" si="201">N2344</f>
        <v>31.001.000001.SEI -PINI</v>
      </c>
      <c r="D2344" s="63" t="s">
        <v>1925</v>
      </c>
      <c r="E2344" s="39" t="s">
        <v>3903</v>
      </c>
      <c r="F2344" s="250">
        <v>14</v>
      </c>
      <c r="G2344" s="12"/>
      <c r="H2344" s="256"/>
      <c r="I2344" s="90">
        <f t="shared" si="195"/>
        <v>0</v>
      </c>
      <c r="J2344" s="90">
        <v>2.99</v>
      </c>
      <c r="K2344" s="227" t="e">
        <f>VLOOKUP(D2344,#REF!,2,FALSE)</f>
        <v>#REF!</v>
      </c>
      <c r="L2344" s="47"/>
      <c r="M2344" s="33" t="s">
        <v>8843</v>
      </c>
      <c r="N2344" s="47" t="str">
        <f t="shared" si="199"/>
        <v>31.001.000001.SEI -PINI</v>
      </c>
      <c r="O2344" s="47"/>
      <c r="P2344" t="str">
        <f t="shared" si="198"/>
        <v>MDF-Man-2177/15</v>
      </c>
      <c r="R2344" s="178">
        <v>2.38</v>
      </c>
      <c r="T2344" s="62" t="s">
        <v>6677</v>
      </c>
    </row>
    <row r="2345" spans="1:20" ht="27" customHeight="1">
      <c r="A2345" s="207" t="s">
        <v>2332</v>
      </c>
      <c r="B2345" s="13" t="str">
        <f t="shared" si="200"/>
        <v>MDF-Man-2178/15</v>
      </c>
      <c r="C2345" s="12" t="str">
        <f t="shared" si="201"/>
        <v>31.001.000002.SEI -PINI</v>
      </c>
      <c r="D2345" s="17" t="s">
        <v>1926</v>
      </c>
      <c r="E2345" s="16" t="s">
        <v>3903</v>
      </c>
      <c r="F2345" s="110">
        <v>20</v>
      </c>
      <c r="G2345" s="12"/>
      <c r="H2345" s="254"/>
      <c r="I2345" s="90">
        <f t="shared" si="195"/>
        <v>0</v>
      </c>
      <c r="J2345" s="90">
        <v>1.8</v>
      </c>
      <c r="K2345" s="227" t="e">
        <f>VLOOKUP(D2345,#REF!,2,FALSE)</f>
        <v>#REF!</v>
      </c>
      <c r="L2345" s="47"/>
      <c r="M2345" s="33" t="s">
        <v>8844</v>
      </c>
      <c r="N2345" s="47" t="str">
        <f t="shared" si="199"/>
        <v>31.001.000002.SEI -PINI</v>
      </c>
      <c r="O2345" s="47"/>
      <c r="P2345" t="str">
        <f t="shared" si="198"/>
        <v>MDF-Man-2178/15</v>
      </c>
      <c r="R2345" s="178">
        <v>1.43</v>
      </c>
      <c r="T2345" s="62" t="s">
        <v>6678</v>
      </c>
    </row>
    <row r="2346" spans="1:20" ht="27" customHeight="1">
      <c r="A2346" s="207" t="s">
        <v>2333</v>
      </c>
      <c r="B2346" s="13" t="str">
        <f t="shared" si="200"/>
        <v>MDF-Man-2179/15</v>
      </c>
      <c r="C2346" s="12" t="str">
        <f t="shared" si="201"/>
        <v>31.001.000003.SEI -PINI</v>
      </c>
      <c r="D2346" s="17" t="s">
        <v>1927</v>
      </c>
      <c r="E2346" s="16" t="s">
        <v>3903</v>
      </c>
      <c r="F2346" s="110">
        <v>12</v>
      </c>
      <c r="G2346" s="12"/>
      <c r="H2346" s="254"/>
      <c r="I2346" s="90">
        <f t="shared" si="195"/>
        <v>0</v>
      </c>
      <c r="J2346" s="90">
        <v>1.1299999999999999</v>
      </c>
      <c r="K2346" s="227" t="e">
        <f>VLOOKUP(D2346,#REF!,2,FALSE)</f>
        <v>#REF!</v>
      </c>
      <c r="L2346" s="47"/>
      <c r="M2346" s="33" t="s">
        <v>8845</v>
      </c>
      <c r="N2346" s="47" t="str">
        <f t="shared" si="199"/>
        <v>31.001.000003.SEI -PINI</v>
      </c>
      <c r="O2346" s="47"/>
      <c r="P2346" t="str">
        <f t="shared" si="198"/>
        <v>MDF-Man-2179/15</v>
      </c>
      <c r="R2346" s="178">
        <v>0.9</v>
      </c>
      <c r="T2346" s="62" t="s">
        <v>6679</v>
      </c>
    </row>
    <row r="2347" spans="1:20" ht="27" customHeight="1">
      <c r="A2347" s="207" t="s">
        <v>2334</v>
      </c>
      <c r="B2347" s="13" t="str">
        <f t="shared" si="200"/>
        <v>MDF-Man-2180/15</v>
      </c>
      <c r="C2347" s="12" t="str">
        <f t="shared" si="201"/>
        <v>31.001.000004.SEI -PINI</v>
      </c>
      <c r="D2347" s="17" t="s">
        <v>1928</v>
      </c>
      <c r="E2347" s="16" t="s">
        <v>3903</v>
      </c>
      <c r="F2347" s="110">
        <v>13</v>
      </c>
      <c r="G2347" s="12"/>
      <c r="H2347" s="254"/>
      <c r="I2347" s="90">
        <f t="shared" si="195"/>
        <v>0</v>
      </c>
      <c r="J2347" s="90">
        <v>0.74</v>
      </c>
      <c r="K2347" s="227" t="e">
        <f>VLOOKUP(D2347,#REF!,2,FALSE)</f>
        <v>#REF!</v>
      </c>
      <c r="L2347" s="47"/>
      <c r="M2347" s="33" t="s">
        <v>8846</v>
      </c>
      <c r="N2347" s="47" t="str">
        <f t="shared" si="199"/>
        <v>31.001.000004.SEI -PINI</v>
      </c>
      <c r="O2347" s="47"/>
      <c r="P2347" t="str">
        <f t="shared" si="198"/>
        <v>MDF-Man-2180/15</v>
      </c>
      <c r="R2347" s="178">
        <v>0.59</v>
      </c>
      <c r="T2347" s="62" t="s">
        <v>6851</v>
      </c>
    </row>
    <row r="2348" spans="1:20" ht="27" customHeight="1">
      <c r="A2348" s="207" t="s">
        <v>2335</v>
      </c>
      <c r="B2348" s="13" t="str">
        <f t="shared" si="200"/>
        <v>MDF-Man-2181/15</v>
      </c>
      <c r="C2348" s="12" t="str">
        <f t="shared" si="201"/>
        <v>32.002.000001.SEI -PINI</v>
      </c>
      <c r="D2348" s="17" t="s">
        <v>1929</v>
      </c>
      <c r="E2348" s="16" t="s">
        <v>1</v>
      </c>
      <c r="F2348" s="110">
        <v>14</v>
      </c>
      <c r="G2348" s="12"/>
      <c r="H2348" s="254"/>
      <c r="I2348" s="90">
        <f t="shared" si="195"/>
        <v>0</v>
      </c>
      <c r="J2348" s="90">
        <v>847.35</v>
      </c>
      <c r="K2348" s="227" t="e">
        <f>VLOOKUP(D2348,#REF!,2,FALSE)</f>
        <v>#REF!</v>
      </c>
      <c r="L2348" s="47"/>
      <c r="M2348" s="33" t="s">
        <v>8847</v>
      </c>
      <c r="N2348" s="47" t="str">
        <f t="shared" si="199"/>
        <v>32.002.000001.SEI -PINI</v>
      </c>
      <c r="O2348" s="47"/>
      <c r="P2348" t="str">
        <f t="shared" si="198"/>
        <v>MDF-Man-2181/15</v>
      </c>
      <c r="R2348" s="178">
        <v>673.35632838399999</v>
      </c>
      <c r="T2348" s="62" t="s">
        <v>6852</v>
      </c>
    </row>
    <row r="2349" spans="1:20" ht="27" customHeight="1">
      <c r="A2349" s="207" t="s">
        <v>2336</v>
      </c>
      <c r="B2349" s="13" t="str">
        <f t="shared" si="200"/>
        <v>MDF-Man-2182/15</v>
      </c>
      <c r="C2349" s="12" t="str">
        <f t="shared" si="201"/>
        <v>32.002.000002.SEI -PINI</v>
      </c>
      <c r="D2349" s="17" t="s">
        <v>1930</v>
      </c>
      <c r="E2349" s="16" t="s">
        <v>1</v>
      </c>
      <c r="F2349" s="110">
        <v>12</v>
      </c>
      <c r="G2349" s="12"/>
      <c r="H2349" s="254"/>
      <c r="I2349" s="90">
        <f t="shared" si="195"/>
        <v>0</v>
      </c>
      <c r="J2349" s="90">
        <v>743.23</v>
      </c>
      <c r="K2349" s="227" t="e">
        <f>VLOOKUP(D2349,#REF!,2,FALSE)</f>
        <v>#REF!</v>
      </c>
      <c r="L2349" s="47"/>
      <c r="M2349" s="33" t="s">
        <v>8848</v>
      </c>
      <c r="N2349" s="47" t="str">
        <f t="shared" si="199"/>
        <v>32.002.000002.SEI -PINI</v>
      </c>
      <c r="O2349" s="47"/>
      <c r="P2349" t="str">
        <f t="shared" si="198"/>
        <v>MDF-Man-2182/15</v>
      </c>
      <c r="R2349" s="178">
        <v>590.61605509440005</v>
      </c>
      <c r="T2349" s="62" t="s">
        <v>6853</v>
      </c>
    </row>
    <row r="2350" spans="1:20" ht="27" customHeight="1">
      <c r="A2350" s="207" t="s">
        <v>2337</v>
      </c>
      <c r="B2350" s="13" t="str">
        <f t="shared" si="200"/>
        <v>MDF-Man-2183/15</v>
      </c>
      <c r="C2350" s="12" t="str">
        <f t="shared" si="201"/>
        <v>32.002.000003.SEI -PINI</v>
      </c>
      <c r="D2350" s="17" t="s">
        <v>1931</v>
      </c>
      <c r="E2350" s="16" t="s">
        <v>1</v>
      </c>
      <c r="F2350" s="110">
        <v>9</v>
      </c>
      <c r="G2350" s="12"/>
      <c r="H2350" s="254"/>
      <c r="I2350" s="90">
        <f t="shared" si="195"/>
        <v>0</v>
      </c>
      <c r="J2350" s="90">
        <v>594.80999999999995</v>
      </c>
      <c r="K2350" s="227" t="e">
        <f>VLOOKUP(D2350,#REF!,2,FALSE)</f>
        <v>#REF!</v>
      </c>
      <c r="L2350" s="47"/>
      <c r="M2350" s="33" t="s">
        <v>8849</v>
      </c>
      <c r="N2350" s="47" t="str">
        <f t="shared" si="199"/>
        <v>32.002.000003.SEI -PINI</v>
      </c>
      <c r="O2350" s="47"/>
      <c r="P2350" t="str">
        <f t="shared" si="198"/>
        <v>MDF-Man-2183/15</v>
      </c>
      <c r="R2350" s="178">
        <v>472.66934682000004</v>
      </c>
      <c r="T2350" s="62" t="s">
        <v>6854</v>
      </c>
    </row>
    <row r="2351" spans="1:20" ht="27" customHeight="1">
      <c r="A2351" s="207" t="s">
        <v>2338</v>
      </c>
      <c r="B2351" s="13" t="str">
        <f t="shared" si="200"/>
        <v>MDF-Man-2184/15</v>
      </c>
      <c r="C2351" s="12" t="str">
        <f t="shared" si="201"/>
        <v>32.002.000004.SEI -PINI</v>
      </c>
      <c r="D2351" s="17" t="s">
        <v>1932</v>
      </c>
      <c r="E2351" s="16" t="s">
        <v>1</v>
      </c>
      <c r="F2351" s="110">
        <v>10</v>
      </c>
      <c r="G2351" s="12"/>
      <c r="H2351" s="254"/>
      <c r="I2351" s="90">
        <f t="shared" si="195"/>
        <v>0</v>
      </c>
      <c r="J2351" s="90">
        <v>644.04</v>
      </c>
      <c r="K2351" s="227" t="e">
        <f>VLOOKUP(D2351,#REF!,2,FALSE)</f>
        <v>#REF!</v>
      </c>
      <c r="L2351" s="47"/>
      <c r="M2351" s="33" t="s">
        <v>8850</v>
      </c>
      <c r="N2351" s="47" t="str">
        <f t="shared" si="199"/>
        <v>32.002.000004.SEI -PINI</v>
      </c>
      <c r="O2351" s="47"/>
      <c r="P2351" t="str">
        <f t="shared" si="198"/>
        <v>MDF-Man-2184/15</v>
      </c>
      <c r="R2351" s="178">
        <v>511.79286539999998</v>
      </c>
      <c r="T2351" s="62" t="s">
        <v>6855</v>
      </c>
    </row>
    <row r="2352" spans="1:20" ht="27" customHeight="1">
      <c r="A2352" s="207" t="s">
        <v>2339</v>
      </c>
      <c r="B2352" s="13" t="str">
        <f t="shared" si="200"/>
        <v>MDF-Man-2185/15</v>
      </c>
      <c r="C2352" s="12" t="str">
        <f t="shared" si="201"/>
        <v>32.003.000001.SEI -PINI</v>
      </c>
      <c r="D2352" s="17" t="s">
        <v>1933</v>
      </c>
      <c r="E2352" s="16" t="s">
        <v>3</v>
      </c>
      <c r="F2352" s="110">
        <v>29</v>
      </c>
      <c r="G2352" s="12"/>
      <c r="H2352" s="254"/>
      <c r="I2352" s="90">
        <f t="shared" si="195"/>
        <v>0</v>
      </c>
      <c r="J2352" s="90">
        <v>50.24</v>
      </c>
      <c r="K2352" s="227" t="e">
        <f>VLOOKUP(D2352,#REF!,2,FALSE)</f>
        <v>#REF!</v>
      </c>
      <c r="L2352" s="47"/>
      <c r="M2352" s="33" t="s">
        <v>8851</v>
      </c>
      <c r="N2352" s="47" t="str">
        <f t="shared" si="199"/>
        <v>32.003.000001.SEI -PINI</v>
      </c>
      <c r="O2352" s="47"/>
      <c r="P2352" t="str">
        <f t="shared" si="198"/>
        <v>MDF-Man-2185/15</v>
      </c>
      <c r="R2352" s="178">
        <v>39.925457462799997</v>
      </c>
      <c r="T2352" s="62" t="s">
        <v>6856</v>
      </c>
    </row>
    <row r="2353" spans="1:20" ht="27" customHeight="1">
      <c r="A2353" s="207" t="s">
        <v>2340</v>
      </c>
      <c r="B2353" s="13" t="str">
        <f t="shared" si="200"/>
        <v>MDF-Man-2186/15</v>
      </c>
      <c r="C2353" s="12" t="str">
        <f t="shared" si="201"/>
        <v>32.003.000002.SEI -PINI</v>
      </c>
      <c r="D2353" s="17" t="s">
        <v>1934</v>
      </c>
      <c r="E2353" s="16" t="s">
        <v>16</v>
      </c>
      <c r="F2353" s="110">
        <v>17</v>
      </c>
      <c r="G2353" s="12"/>
      <c r="H2353" s="254"/>
      <c r="I2353" s="90">
        <f t="shared" si="195"/>
        <v>0</v>
      </c>
      <c r="J2353" s="90">
        <v>331.9</v>
      </c>
      <c r="K2353" s="227" t="e">
        <f>VLOOKUP(D2353,#REF!,2,FALSE)</f>
        <v>#REF!</v>
      </c>
      <c r="L2353" s="47"/>
      <c r="M2353" s="33" t="s">
        <v>8852</v>
      </c>
      <c r="N2353" s="47" t="str">
        <f t="shared" si="199"/>
        <v>32.003.000002.SEI -PINI</v>
      </c>
      <c r="O2353" s="47"/>
      <c r="P2353" t="str">
        <f t="shared" si="198"/>
        <v>MDF-Man-2186/15</v>
      </c>
      <c r="R2353" s="178">
        <v>263.74698274499997</v>
      </c>
      <c r="T2353" s="62" t="s">
        <v>6857</v>
      </c>
    </row>
    <row r="2354" spans="1:20" ht="27" customHeight="1">
      <c r="A2354" s="207" t="s">
        <v>2341</v>
      </c>
      <c r="B2354" s="13" t="str">
        <f t="shared" si="200"/>
        <v>MDF-Man-2187/15</v>
      </c>
      <c r="C2354" s="12" t="str">
        <f t="shared" si="201"/>
        <v>32.003.000003.SEI -PINI</v>
      </c>
      <c r="D2354" s="17" t="s">
        <v>1935</v>
      </c>
      <c r="E2354" s="16" t="s">
        <v>0</v>
      </c>
      <c r="F2354" s="110">
        <v>57</v>
      </c>
      <c r="G2354" s="12"/>
      <c r="H2354" s="254"/>
      <c r="I2354" s="90">
        <f t="shared" si="195"/>
        <v>0</v>
      </c>
      <c r="J2354" s="90">
        <v>24.84</v>
      </c>
      <c r="K2354" s="227" t="e">
        <f>VLOOKUP(D2354,#REF!,2,FALSE)</f>
        <v>#REF!</v>
      </c>
      <c r="L2354" s="47"/>
      <c r="M2354" s="33" t="s">
        <v>8853</v>
      </c>
      <c r="N2354" s="47" t="str">
        <f t="shared" si="199"/>
        <v>32.003.000003.SEI -PINI</v>
      </c>
      <c r="O2354" s="47"/>
      <c r="P2354" t="str">
        <f t="shared" si="198"/>
        <v>MDF-Man-2187/15</v>
      </c>
      <c r="R2354" s="178">
        <v>19.739060249999998</v>
      </c>
      <c r="T2354" s="62" t="s">
        <v>6858</v>
      </c>
    </row>
    <row r="2355" spans="1:20" ht="27" customHeight="1">
      <c r="A2355" s="207" t="s">
        <v>2342</v>
      </c>
      <c r="B2355" s="13" t="str">
        <f t="shared" si="200"/>
        <v>MDF-Man-2188/15</v>
      </c>
      <c r="C2355" s="12" t="str">
        <f t="shared" si="201"/>
        <v>32.004.000001.SEI -PINI</v>
      </c>
      <c r="D2355" s="17" t="s">
        <v>1936</v>
      </c>
      <c r="E2355" s="16" t="s">
        <v>0</v>
      </c>
      <c r="F2355" s="110">
        <v>11</v>
      </c>
      <c r="G2355" s="12"/>
      <c r="H2355" s="254"/>
      <c r="I2355" s="90">
        <f t="shared" si="195"/>
        <v>0</v>
      </c>
      <c r="J2355" s="90">
        <v>109.82</v>
      </c>
      <c r="K2355" s="227" t="e">
        <f>VLOOKUP(D2355,#REF!,2,FALSE)</f>
        <v>#REF!</v>
      </c>
      <c r="L2355" s="47"/>
      <c r="M2355" s="33" t="s">
        <v>8854</v>
      </c>
      <c r="N2355" s="47" t="str">
        <f t="shared" si="199"/>
        <v>32.004.000001.SEI -PINI</v>
      </c>
      <c r="O2355" s="47"/>
      <c r="P2355" t="str">
        <f t="shared" si="198"/>
        <v>MDF-Man-2188/15</v>
      </c>
      <c r="R2355" s="178">
        <v>87.27</v>
      </c>
      <c r="T2355" s="62" t="s">
        <v>6859</v>
      </c>
    </row>
    <row r="2356" spans="1:20" ht="27" customHeight="1">
      <c r="A2356" s="207" t="s">
        <v>2343</v>
      </c>
      <c r="B2356" s="13" t="str">
        <f t="shared" si="200"/>
        <v>MDF-Man-2189/15</v>
      </c>
      <c r="C2356" s="12" t="str">
        <f t="shared" si="201"/>
        <v>32.004.000002.SEI -PINI</v>
      </c>
      <c r="D2356" s="17" t="s">
        <v>1937</v>
      </c>
      <c r="E2356" s="16" t="s">
        <v>0</v>
      </c>
      <c r="F2356" s="110">
        <v>7</v>
      </c>
      <c r="G2356" s="12"/>
      <c r="H2356" s="254"/>
      <c r="I2356" s="90">
        <f t="shared" si="195"/>
        <v>0</v>
      </c>
      <c r="J2356" s="90">
        <v>436.48</v>
      </c>
      <c r="K2356" s="227" t="e">
        <f>VLOOKUP(D2356,#REF!,2,FALSE)</f>
        <v>#REF!</v>
      </c>
      <c r="L2356" s="47"/>
      <c r="M2356" s="33" t="s">
        <v>8855</v>
      </c>
      <c r="N2356" s="47" t="str">
        <f t="shared" si="199"/>
        <v>32.004.000002.SEI -PINI</v>
      </c>
      <c r="O2356" s="47"/>
      <c r="P2356" t="str">
        <f t="shared" si="198"/>
        <v>MDF-Man-2189/15</v>
      </c>
      <c r="R2356" s="178">
        <v>346.85616518799998</v>
      </c>
      <c r="T2356" s="62" t="s">
        <v>6860</v>
      </c>
    </row>
    <row r="2357" spans="1:20" ht="27" customHeight="1">
      <c r="A2357" s="207" t="s">
        <v>2344</v>
      </c>
      <c r="B2357" s="60" t="str">
        <f t="shared" si="200"/>
        <v>MDF-Man-2190/15</v>
      </c>
      <c r="C2357" s="37" t="str">
        <f t="shared" si="201"/>
        <v>32.004.000003.SEI -PINI</v>
      </c>
      <c r="D2357" s="61" t="s">
        <v>1938</v>
      </c>
      <c r="E2357" s="36" t="s">
        <v>0</v>
      </c>
      <c r="F2357" s="249">
        <v>6</v>
      </c>
      <c r="G2357" s="12"/>
      <c r="H2357" s="255"/>
      <c r="I2357" s="90">
        <f t="shared" si="195"/>
        <v>0</v>
      </c>
      <c r="J2357" s="90">
        <v>107.05</v>
      </c>
      <c r="K2357" s="227" t="e">
        <f>VLOOKUP(D2357,#REF!,2,FALSE)</f>
        <v>#REF!</v>
      </c>
      <c r="L2357" s="47"/>
      <c r="M2357" s="33" t="s">
        <v>8856</v>
      </c>
      <c r="N2357" s="47" t="str">
        <f t="shared" si="199"/>
        <v>32.004.000003.SEI -PINI</v>
      </c>
      <c r="O2357" s="47"/>
      <c r="P2357" t="str">
        <f t="shared" si="198"/>
        <v>MDF-Man-2190/15</v>
      </c>
      <c r="R2357" s="178">
        <v>85.07</v>
      </c>
      <c r="T2357" s="62" t="s">
        <v>6861</v>
      </c>
    </row>
    <row r="2358" spans="1:20" s="109" customFormat="1" ht="27" customHeight="1" thickBot="1">
      <c r="A2358" s="219"/>
      <c r="B2358" s="150"/>
      <c r="C2358" s="151"/>
      <c r="D2358" s="152" t="s">
        <v>3876</v>
      </c>
      <c r="E2358" s="153"/>
      <c r="F2358" s="154"/>
      <c r="G2358" s="154"/>
      <c r="H2358" s="155"/>
      <c r="I2358" s="89"/>
      <c r="J2358" s="89"/>
      <c r="K2358" s="227"/>
      <c r="L2358" s="107"/>
      <c r="M2358" s="141"/>
      <c r="N2358" s="107"/>
      <c r="O2358" s="107"/>
      <c r="P2358" t="str">
        <f t="shared" si="198"/>
        <v>/15</v>
      </c>
      <c r="R2358" s="89"/>
      <c r="T2358" s="150"/>
    </row>
    <row r="2359" spans="1:20" ht="22.5" customHeight="1">
      <c r="A2359" s="185"/>
      <c r="B2359" s="25"/>
      <c r="C2359" s="26"/>
      <c r="D2359" s="27"/>
      <c r="E2359" s="28"/>
      <c r="F2359" s="29"/>
      <c r="G2359" s="29"/>
      <c r="H2359" s="30"/>
      <c r="I2359" s="30"/>
      <c r="J2359" s="30"/>
      <c r="K2359" s="228"/>
      <c r="L2359" s="31"/>
      <c r="M2359" s="26"/>
      <c r="N2359" s="47"/>
      <c r="O2359" s="31"/>
      <c r="P2359" t="str">
        <f t="shared" si="198"/>
        <v>/15</v>
      </c>
      <c r="R2359" s="32"/>
      <c r="T2359" s="25"/>
    </row>
    <row r="2360" spans="1:20" ht="22.5" customHeight="1">
      <c r="D2360" s="206"/>
      <c r="E2360" s="271" t="s">
        <v>3850</v>
      </c>
      <c r="F2360" s="271"/>
      <c r="G2360" s="271"/>
      <c r="H2360" s="105" t="s">
        <v>9066</v>
      </c>
      <c r="I2360" s="82"/>
      <c r="J2360" s="82"/>
      <c r="K2360" s="229"/>
      <c r="L2360" s="59"/>
      <c r="N2360" s="59"/>
      <c r="P2360" t="str">
        <f t="shared" si="198"/>
        <v>/15</v>
      </c>
    </row>
    <row r="2361" spans="1:20" ht="22.5" customHeight="1">
      <c r="D2361" s="24"/>
      <c r="E2361" s="271" t="s">
        <v>9037</v>
      </c>
      <c r="F2361" s="271"/>
      <c r="G2361" s="271"/>
      <c r="H2361" s="106" t="s">
        <v>9065</v>
      </c>
      <c r="I2361" s="83"/>
      <c r="J2361" s="83"/>
      <c r="K2361" s="230"/>
      <c r="L2361" s="59"/>
      <c r="N2361" s="59"/>
      <c r="P2361" t="str">
        <f t="shared" si="198"/>
        <v>/15</v>
      </c>
      <c r="R2361"/>
    </row>
    <row r="2362" spans="1:20" ht="22.5" customHeight="1">
      <c r="A2362" s="267" t="s">
        <v>9064</v>
      </c>
      <c r="B2362" s="262"/>
      <c r="C2362" s="263"/>
      <c r="D2362" s="264"/>
      <c r="E2362" s="265"/>
      <c r="F2362" s="265"/>
      <c r="G2362" s="265"/>
      <c r="H2362" s="266"/>
      <c r="P2362" t="str">
        <f t="shared" si="198"/>
        <v>/15</v>
      </c>
      <c r="R2362"/>
    </row>
    <row r="2363" spans="1:20">
      <c r="D2363" s="3"/>
      <c r="H2363" s="196"/>
      <c r="P2363" t="str">
        <f t="shared" si="198"/>
        <v>/15</v>
      </c>
    </row>
    <row r="2364" spans="1:20" ht="18.75" customHeight="1">
      <c r="D2364" s="3"/>
      <c r="H2364" s="97"/>
      <c r="I2364" s="97"/>
      <c r="J2364" s="97"/>
      <c r="K2364" s="232"/>
      <c r="P2364" t="str">
        <f t="shared" si="198"/>
        <v>/15</v>
      </c>
    </row>
    <row r="2365" spans="1:20">
      <c r="H2365" s="197"/>
      <c r="P2365" t="str">
        <f t="shared" si="198"/>
        <v>/15</v>
      </c>
    </row>
    <row r="2366" spans="1:20">
      <c r="H2366" s="97"/>
      <c r="I2366" s="98" t="e">
        <f>H19+H45+H54+H99+H125+H143+H186+H285+H338+H344+H422+H1260+H1431+H1445+H1933+#REF!+#REF!+H1947+H1965+H1985+H2098+H2118+H2180+H2280+H2302+#REF!+H2342+H2358</f>
        <v>#REF!</v>
      </c>
      <c r="J2366" s="98" t="e">
        <v>#REF!</v>
      </c>
      <c r="K2366" s="233"/>
      <c r="P2366" t="str">
        <f t="shared" si="198"/>
        <v>/15</v>
      </c>
    </row>
    <row r="2367" spans="1:20">
      <c r="P2367" t="str">
        <f t="shared" si="198"/>
        <v>/15</v>
      </c>
    </row>
    <row r="2368" spans="1:20">
      <c r="I2368" s="97"/>
      <c r="J2368" s="97"/>
      <c r="K2368" s="232"/>
      <c r="P2368" t="str">
        <f t="shared" si="198"/>
        <v>/15</v>
      </c>
    </row>
    <row r="2369" spans="9:16">
      <c r="P2369" t="str">
        <f t="shared" si="198"/>
        <v>/15</v>
      </c>
    </row>
    <row r="2370" spans="9:16">
      <c r="I2370" s="100"/>
      <c r="J2370" s="100"/>
      <c r="K2370" s="234"/>
      <c r="P2370" t="str">
        <f t="shared" si="198"/>
        <v>/15</v>
      </c>
    </row>
  </sheetData>
  <autoFilter ref="A1:H2370">
    <filterColumn colId="2" showButton="0"/>
    <filterColumn colId="3" showButton="0"/>
    <filterColumn colId="4" showButton="0"/>
  </autoFilter>
  <mergeCells count="11">
    <mergeCell ref="T1:T4"/>
    <mergeCell ref="E2361:G2361"/>
    <mergeCell ref="E2360:G2360"/>
    <mergeCell ref="B20:H20"/>
    <mergeCell ref="B1966:D1966"/>
    <mergeCell ref="G2:H2"/>
    <mergeCell ref="G4:H4"/>
    <mergeCell ref="B1:B4"/>
    <mergeCell ref="C1:F4"/>
    <mergeCell ref="G3:H3"/>
    <mergeCell ref="A5:H5"/>
  </mergeCells>
  <printOptions horizontalCentered="1"/>
  <pageMargins left="0.31496062992125984" right="0.31496062992125984" top="0.59055118110236227" bottom="0.11811023622047245" header="0.39370078740157483" footer="0.19685039370078741"/>
  <pageSetup paperSize="9" scale="69" orientation="landscape" r:id="rId1"/>
  <headerFooter>
    <oddFooter>Página &amp;P</oddFooter>
  </headerFooter>
  <rowBreaks count="2" manualBreakCount="2">
    <brk id="2335" max="7" man="1"/>
    <brk id="234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Planilha Orçamentária</vt:lpstr>
      <vt:lpstr>'Planilha Orçamentária'!Area_de_impressao</vt:lpstr>
      <vt:lpstr>'Planilha Orçamentária'!Titulos_de_impressao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tiago.lima</dc:creator>
  <cp:lastModifiedBy>Diego Mondini de Souza</cp:lastModifiedBy>
  <cp:lastPrinted>2015-09-21T18:50:03Z</cp:lastPrinted>
  <dcterms:created xsi:type="dcterms:W3CDTF">2015-04-07T18:28:12Z</dcterms:created>
  <dcterms:modified xsi:type="dcterms:W3CDTF">2016-04-14T12:53:52Z</dcterms:modified>
</cp:coreProperties>
</file>